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30" windowWidth="15480" windowHeight="11505" tabRatio="834" activeTab="0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1" sheetId="5" r:id="rId5"/>
    <sheet name="Раздел42" sheetId="6" r:id="rId6"/>
    <sheet name="Раздел5" sheetId="7" r:id="rId7"/>
  </sheets>
  <definedNames>
    <definedName name="_xlnm.Print_Titles" localSheetId="2">'Раздел2'!$4:$8</definedName>
    <definedName name="_xlnm.Print_Titles" localSheetId="4">'Раздел41'!$4:$7</definedName>
    <definedName name="_xlnm.Print_Titles" localSheetId="5">'Раздел42'!$2:$6</definedName>
    <definedName name="Р0">'Раздел0'!$A$1:$P$32</definedName>
    <definedName name="Р0_данные">'Раздел0'!$B$2:$O$31</definedName>
    <definedName name="Р0_реквизиты">'Раздел0'!$B$2:$O$25</definedName>
    <definedName name="Р0_реквизиты_адрес">'Раздел0'!$E$25</definedName>
    <definedName name="Р0_реквизиты_организация">'Раздел0'!$G$24</definedName>
    <definedName name="Р0_табл">'Раздел0'!$B$27:$O$30</definedName>
    <definedName name="Р0_табл_тело">'Раздел0'!$B$30:$O$30</definedName>
    <definedName name="Р0_табл_шапка">'Раздел0'!$B$27:$O$29</definedName>
    <definedName name="Р0_табл_шапка_гр01">'Раздел0'!$B$29</definedName>
    <definedName name="Р0_табл_шапка_гр02">'Раздел0'!$D$29</definedName>
    <definedName name="Р1">'Раздел1'!$A$1:$W$39</definedName>
    <definedName name="Р1_данные">'Раздел1'!$B$2:$V$37</definedName>
    <definedName name="Р1_табл">'Раздел1'!$B$2:$V$36</definedName>
    <definedName name="Р1_табл_тело">'Раздел1'!$B$10:$V$36</definedName>
    <definedName name="Р1_табл_шапка">'Раздел1'!$B$2:$V$9</definedName>
    <definedName name="Р1_табл_шапка_гр01">'Раздел1'!$B$9</definedName>
    <definedName name="Р1_табл_шапка_гр02">'Раздел1'!$C$9</definedName>
    <definedName name="Р1_табл_шапка_гр03">'Раздел1'!$D$9</definedName>
    <definedName name="Р1_табл_шапка_гр04">'Раздел1'!$E$9</definedName>
    <definedName name="Р1_табл_шапка_гр05">'Раздел1'!$F$9</definedName>
    <definedName name="Р1_табл_шапка_гр06">'Раздел1'!$G$9</definedName>
    <definedName name="Р1_табл_шапка_гр07">'Раздел1'!$H$9</definedName>
    <definedName name="Р1_табл_шапка_гр08">'Раздел1'!$J$9</definedName>
    <definedName name="Р1_табл_шапка_гр09">'Раздел1'!$K$9</definedName>
    <definedName name="Р1_табл_шапка_гр10">'Раздел1'!$O$9</definedName>
    <definedName name="Р1_табл_шапка_гр11">'Раздел1'!$R$9</definedName>
    <definedName name="Р1_табл_шапка_гр12">'Раздел1'!$S$9</definedName>
    <definedName name="Р1_табл_шапка_гр13">'Раздел1'!$T$9</definedName>
    <definedName name="Р1_табл_шапка_гр14">'Раздел1'!$U$9</definedName>
    <definedName name="Р1_табл_шапка_гр15">'Раздел1'!$V$9</definedName>
    <definedName name="Р2">'Раздел2'!$A$1:$U$27</definedName>
    <definedName name="Р2_данные">'Раздел2'!$B$2:$T$25</definedName>
    <definedName name="Р2_табл">'Раздел2'!$B$2:$T$24</definedName>
    <definedName name="Р2_табл_тело">'Раздел2'!$B$8:$T$24</definedName>
    <definedName name="Р2_табл_шапка">'Раздел2'!$B$2:$T$7</definedName>
    <definedName name="Р2_табл_шапка_гр01">'Раздел2'!$B$7</definedName>
    <definedName name="Р2_табл_шапка_гр02">'Раздел2'!$C$7</definedName>
    <definedName name="Р2_табл_шапка_гр03">'Раздел2'!$D$7</definedName>
    <definedName name="Р2_табл_шапка_гр04">'Раздел2'!$E$7</definedName>
    <definedName name="Р2_табл_шапка_гр05">'Раздел2'!$F$7</definedName>
    <definedName name="Р2_табл_шапка_гр06">'Раздел2'!$G$7</definedName>
    <definedName name="Р2_табл_шапка_гр07">'Раздел2'!$H$7</definedName>
    <definedName name="Р2_табл_шапка_гр08">'Раздел2'!$I$7</definedName>
    <definedName name="Р2_табл_шапка_гр09">'Раздел2'!$T$7</definedName>
    <definedName name="Р3">'Раздел3'!$A$1:$J$15</definedName>
    <definedName name="Р3_данные">'Раздел3'!$B$2:$I$13</definedName>
    <definedName name="Р3_табл">'Раздел3'!$B$2:$I$12</definedName>
    <definedName name="Р3_табл_тело">'Раздел3'!$B$8:$I$12</definedName>
    <definedName name="Р3_табл_шапка">'Раздел3'!$B$2:$I$7</definedName>
    <definedName name="Р3_табл_шапка_гр01">'Раздел3'!$B$7</definedName>
    <definedName name="Р3_табл_шапка_гр02">'Раздел3'!$C$7</definedName>
    <definedName name="Р3_табл_шапка_гр03">'Раздел3'!$D$7</definedName>
    <definedName name="Р3_табл_шапка_гр04">'Раздел3'!$E$7</definedName>
    <definedName name="Р3_табл_шапка_гр05">'Раздел3'!$F$7</definedName>
    <definedName name="Р3_табл_шапка_гр06">'Раздел3'!$G$7</definedName>
    <definedName name="Р3_табл_шапка_гр07">'Раздел3'!$H$7</definedName>
    <definedName name="Р3_табл_шапка_гр08">'Раздел3'!$I$7</definedName>
    <definedName name="Р41">'Раздел41'!$A$1:$T$82</definedName>
    <definedName name="Р41_данные">'Раздел41'!$B$2:$S$81</definedName>
    <definedName name="Р41_табл">'Раздел41'!$B$2:$S$79</definedName>
    <definedName name="Р41_табл_тело">'Раздел41'!$B$8:$S$79</definedName>
    <definedName name="Р41_табл_шапка">'Раздел41'!$B$2:$S$7</definedName>
    <definedName name="Р41_табл_шапка_гр01">'Раздел41'!$B$7</definedName>
    <definedName name="Р41_табл_шапка_гр02">'Раздел41'!$C$7</definedName>
    <definedName name="Р41_табл_шапка_гр03">'Раздел41'!$D$7</definedName>
    <definedName name="Р41_табл_шапка_гр04">'Раздел41'!$E$7</definedName>
    <definedName name="Р41_табл_шапка_гр05">'Раздел41'!$F$7</definedName>
    <definedName name="Р41_табл_шапка_гр06">'Раздел41'!$G$7</definedName>
    <definedName name="Р41_табл_шапка_гр07">'Раздел41'!$H$7</definedName>
    <definedName name="Р41_табл_шапка_гр08">'Раздел41'!$I$7</definedName>
    <definedName name="Р41_табл_шапка_гр09">'Раздел41'!$J$7</definedName>
    <definedName name="Р41_табл_шапка_гр10">'Раздел41'!$K$7</definedName>
    <definedName name="Р41_табл_шапка_гр11">'Раздел41'!$L$7</definedName>
    <definedName name="Р41_табл_шапка_гр12">'Раздел41'!$M$7</definedName>
    <definedName name="Р41_табл_шапка_гр13">'Раздел41'!$N$7</definedName>
    <definedName name="Р41_табл_шапка_гр14">'Раздел41'!$O$7</definedName>
    <definedName name="Р41_табл_шапка_гр15">'Раздел41'!$P$7</definedName>
    <definedName name="Р41_табл_шапка_гр16">'Раздел41'!$Q$7</definedName>
    <definedName name="Р41_табл_шапка_гр17">'Раздел41'!$R$7</definedName>
    <definedName name="Р41_табл_шапка_гр18">'Раздел41'!$S$7</definedName>
    <definedName name="Р42">'Раздел42'!$A$1:$T$81</definedName>
    <definedName name="Р42_данные">'Раздел42'!$B$2:$S$79</definedName>
    <definedName name="Р42_табл">'Раздел42'!$B$2:$S$78</definedName>
    <definedName name="Р42_табл_тело">'Раздел42'!$B$7:$S$78</definedName>
    <definedName name="Р42_табл_шапка">'Раздел42'!$B$2:$S$6</definedName>
    <definedName name="Р42_табл_шапка_гр01">'Раздел42'!$B$6</definedName>
    <definedName name="Р42_табл_шапка_гр02">'Раздел42'!$C$6</definedName>
    <definedName name="Р42_табл_шапка_гр19">'Раздел42'!$D$6</definedName>
    <definedName name="Р42_табл_шапка_гр20">'Раздел42'!$E$6</definedName>
    <definedName name="Р42_табл_шапка_гр21">'Раздел42'!$F$6</definedName>
    <definedName name="Р42_табл_шапка_гр22">'Раздел42'!$G$6</definedName>
    <definedName name="Р42_табл_шапка_гр23">'Раздел42'!$H$6</definedName>
    <definedName name="Р42_табл_шапка_гр24">'Раздел42'!$I$6</definedName>
    <definedName name="Р42_табл_шапка_гр25">'Раздел42'!$J$6</definedName>
    <definedName name="Р42_табл_шапка_гр26">'Раздел42'!$K$6</definedName>
    <definedName name="Р42_табл_шапка_гр27">'Раздел42'!$L$6</definedName>
    <definedName name="Р42_табл_шапка_гр28">'Раздел42'!$M$6</definedName>
    <definedName name="Р42_табл_шапка_гр29">'Раздел42'!$N$6</definedName>
    <definedName name="Р42_табл_шапка_гр30">'Раздел42'!$O$6</definedName>
    <definedName name="Р42_табл_шапка_гр31">'Раздел42'!$P$6</definedName>
    <definedName name="Р42_табл_шапка_гр32">'Раздел42'!$Q$6</definedName>
    <definedName name="Р42_табл_шапка_гр33">'Раздел42'!$R$6</definedName>
    <definedName name="Р42_табл_шапка_гр34">'Раздел42'!$S$6</definedName>
    <definedName name="Р5">'Раздел5'!$A$1:$I$30</definedName>
    <definedName name="Р5_данные">'Раздел5'!$B$2:$H$28</definedName>
    <definedName name="Р5_реквизиты">'Раздел5'!$B$20:$F$28</definedName>
    <definedName name="Р5_реквизиты_дата">'Раздел5'!$F$23</definedName>
    <definedName name="Р5_реквизиты_должность">'Раздел5'!$D$20</definedName>
    <definedName name="Р5_реквизиты_должность_исп">'Раздел5'!$D$27</definedName>
    <definedName name="Р5_реквизиты_телефон">'Раздел5'!$D$23</definedName>
    <definedName name="Р5_реквизиты_ФИО">'Раздел5'!$F$20</definedName>
    <definedName name="Р5_реквизиты_ФИО_исп">'Раздел5'!$F$27</definedName>
    <definedName name="Р5_табл">'Раздел5'!$B$2:$H$17</definedName>
    <definedName name="Р5_табл_тело">'Раздел5'!$B$7:$H$17</definedName>
    <definedName name="Р5_табл_шапка">'Раздел5'!$B$2:$H$6</definedName>
    <definedName name="Р5_табл_шапка_гр01">'Раздел5'!$B$6</definedName>
    <definedName name="Р5_табл_шапка_гр02">'Раздел5'!$C$6</definedName>
    <definedName name="Р5_табл_шапка_гр03">'Раздел5'!$D$6</definedName>
    <definedName name="Р5_табл_шапка_гр04">'Раздел5'!$E$6</definedName>
    <definedName name="Р5_табл_шапка_гр05">'Раздел5'!$F$6</definedName>
    <definedName name="Р5_табл_шапка_гр06">'Раздел5'!$G$6</definedName>
    <definedName name="Р5_табл_шапка_гр07">'Раздел5'!$H$6</definedName>
  </definedNames>
  <calcPr fullCalcOnLoad="1"/>
</workbook>
</file>

<file path=xl/sharedStrings.xml><?xml version="1.0" encoding="utf-8"?>
<sst xmlns="http://schemas.openxmlformats.org/spreadsheetml/2006/main" count="1091" uniqueCount="268">
  <si>
    <t>№
строки</t>
  </si>
  <si>
    <t>Код по ОКЕИ: человек - 792</t>
  </si>
  <si>
    <t>Всего</t>
  </si>
  <si>
    <t>(Ф.И.О.)</t>
  </si>
  <si>
    <t>(должность)</t>
  </si>
  <si>
    <t>Наименование спортивного
сооружения</t>
  </si>
  <si>
    <t>Лыжные базы</t>
  </si>
  <si>
    <t>Код по ОКЕИ: тысяча рублей - 384 (с одним десятичным знаком)</t>
  </si>
  <si>
    <t>(номер контактного телефона)</t>
  </si>
  <si>
    <t>Академическая гребля</t>
  </si>
  <si>
    <t>Армспорт</t>
  </si>
  <si>
    <t>Бадминтон</t>
  </si>
  <si>
    <t>Баскетбол</t>
  </si>
  <si>
    <t>Биатлон</t>
  </si>
  <si>
    <t>Боулинг</t>
  </si>
  <si>
    <t>Велоспорт - маунтинбайк</t>
  </si>
  <si>
    <t>Вольная борьба</t>
  </si>
  <si>
    <t>Горнолыжный спорт</t>
  </si>
  <si>
    <t>Греко-римская борьба</t>
  </si>
  <si>
    <t>Дартс</t>
  </si>
  <si>
    <t>Дзюдо</t>
  </si>
  <si>
    <t>Каратэ</t>
  </si>
  <si>
    <t>Конный спорт</t>
  </si>
  <si>
    <t>Легкая атлетика</t>
  </si>
  <si>
    <t>Лыжные гонки</t>
  </si>
  <si>
    <t>Настольный теннис</t>
  </si>
  <si>
    <t>Парусный спорт</t>
  </si>
  <si>
    <t>Пауэрлифтинг</t>
  </si>
  <si>
    <t>Плавание</t>
  </si>
  <si>
    <t>Пулевая стрельба</t>
  </si>
  <si>
    <t>Сноуборд</t>
  </si>
  <si>
    <t>Спортивное ориентирование</t>
  </si>
  <si>
    <t>Спортивный туризм</t>
  </si>
  <si>
    <t>Стрельба из лука</t>
  </si>
  <si>
    <t>Теннис</t>
  </si>
  <si>
    <t>Тхэквондо</t>
  </si>
  <si>
    <t>Фехтование</t>
  </si>
  <si>
    <t>Шахматы</t>
  </si>
  <si>
    <t>Шашки</t>
  </si>
  <si>
    <t>(подпись)</t>
  </si>
  <si>
    <t>(дата составления документа)</t>
  </si>
  <si>
    <t>КОНФИДЕНЦИАЛЬНОСТЬ ГАРАНТИРУЕТСЯ ПОЛУЧАТЕЛЕМ ИНФОРМАЦИИ</t>
  </si>
  <si>
    <t>от  __________ № ___</t>
  </si>
  <si>
    <t>Годовая</t>
  </si>
  <si>
    <t xml:space="preserve"> </t>
  </si>
  <si>
    <t>Наименование отчитывающейся организации</t>
  </si>
  <si>
    <t>Почтовый адрес</t>
  </si>
  <si>
    <t>Код
формы
по ОКУД</t>
  </si>
  <si>
    <t>Код</t>
  </si>
  <si>
    <t>ВОЗМОЖНО ПРЕДОСТАВЛЕНИЕ В ЭЛЕКТРОННОМ ВИДЕ</t>
  </si>
  <si>
    <t>ФЕДЕРАЛЬНОЕ СТАТИСТИЧЕСКОЕ НАБЛЮДЕНИЕ</t>
  </si>
  <si>
    <t>Предоставляют:</t>
  </si>
  <si>
    <t>отчитывающейся организации
по ОКПО</t>
  </si>
  <si>
    <t>Приказ Росстата:</t>
  </si>
  <si>
    <t>Об утверждении формы</t>
  </si>
  <si>
    <t>О внесении изменений (при наличии)</t>
  </si>
  <si>
    <t>всего</t>
  </si>
  <si>
    <t>Код по ОКЕИ: единица - 642</t>
  </si>
  <si>
    <t>Другие спортивные сооружения</t>
  </si>
  <si>
    <t>СВЕДЕНИЯ ОБ АДАПТИВНОЙ ФИЗИЧЕСКОЙ КУЛЬТУРЕ И СПОРТЕ</t>
  </si>
  <si>
    <t xml:space="preserve"> -</t>
  </si>
  <si>
    <t>25 января</t>
  </si>
  <si>
    <t>после отчетного периода</t>
  </si>
  <si>
    <t>Форма № 3-АФК</t>
  </si>
  <si>
    <t>0609405</t>
  </si>
  <si>
    <t>Коды по ОКЕИ: единица - 642; человек - 792</t>
  </si>
  <si>
    <t>Раздел I. Физкультурно-оздоровительная работа</t>
  </si>
  <si>
    <t>Раздел II. Спортивные сооружения, приспособленные к занятиям инвалидов</t>
  </si>
  <si>
    <t>Учреждения, осуществляющие
работу с инвалидами</t>
  </si>
  <si>
    <t>Плоскостные спортивные сооружения</t>
  </si>
  <si>
    <t>Спортивные залы</t>
  </si>
  <si>
    <t>Манежи - всего</t>
  </si>
  <si>
    <t>Плавательные бассейны</t>
  </si>
  <si>
    <t>Биатлонные комплексы</t>
  </si>
  <si>
    <t>Количество спортсооружений (ед.)</t>
  </si>
  <si>
    <t>федеральная</t>
  </si>
  <si>
    <t>субъектов РФ</t>
  </si>
  <si>
    <t>муници-
пальная</t>
  </si>
  <si>
    <t>Статьи расходов</t>
  </si>
  <si>
    <t>Расходы - всего</t>
  </si>
  <si>
    <t>Капитальный ремонт спортсооружений</t>
  </si>
  <si>
    <t>Фактически выделено бюджетных средств</t>
  </si>
  <si>
    <t>Раздел V. Спортивное мастерство среди инвалидов</t>
  </si>
  <si>
    <t xml:space="preserve"> - МСМК и Гроссмейстер России</t>
  </si>
  <si>
    <t xml:space="preserve"> - ЗМС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</si>
  <si>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</si>
  <si>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</si>
  <si>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</si>
  <si>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РФ</t>
  </si>
  <si>
    <t>Баскетбол на колясках</t>
  </si>
  <si>
    <t>Борьба</t>
  </si>
  <si>
    <t>Боулинг 10</t>
  </si>
  <si>
    <t>Бочча</t>
  </si>
  <si>
    <t>Велоспорт - тандем</t>
  </si>
  <si>
    <t>Велоспорт - шоссе, трек</t>
  </si>
  <si>
    <t>Волейбол 6 х 6</t>
  </si>
  <si>
    <t>Волейбол пляжный</t>
  </si>
  <si>
    <t>Волейбол сидя</t>
  </si>
  <si>
    <t>Голбол (В1, В2, В3)</t>
  </si>
  <si>
    <t>Керлинг 4 х 4</t>
  </si>
  <si>
    <t>Керлинг на колясках</t>
  </si>
  <si>
    <t>Мини-футбол 5 х 5 (В1, В2, В3)</t>
  </si>
  <si>
    <t>Петанк</t>
  </si>
  <si>
    <t>Танцы на колясках</t>
  </si>
  <si>
    <t>Торбол (В1, В2, В3)</t>
  </si>
  <si>
    <t>Футбол ампутантов</t>
  </si>
  <si>
    <t>Футбол лиц с заболеванием ЦП</t>
  </si>
  <si>
    <t>Футзал 5 х 5 (В2, В3)</t>
  </si>
  <si>
    <t>Хоккей (6 х 6)</t>
  </si>
  <si>
    <t>Хоккей-следж</t>
  </si>
  <si>
    <t>Теннис на колясках</t>
  </si>
  <si>
    <t>Раздел IV. Развитие видов спорта</t>
  </si>
  <si>
    <t>Раздел III. Финансирование адаптивной физической культуры и спорта</t>
  </si>
  <si>
    <t>юридические лица, осуществляющие деятельность по адаптивной физической культуре и спорту:</t>
  </si>
  <si>
    <t>15 января</t>
  </si>
  <si>
    <t>органу исполнительной власти субъекта Российской Федерации в области физической культуры и спорта</t>
  </si>
  <si>
    <t>10 февраля</t>
  </si>
  <si>
    <t>Сроки представления</t>
  </si>
  <si>
    <t>из гр. 4 в сельской местности</t>
  </si>
  <si>
    <t>высшее</t>
  </si>
  <si>
    <t>среднее</t>
  </si>
  <si>
    <t>№ стро-ки</t>
  </si>
  <si>
    <t>из гр. 3 оснащенных</t>
  </si>
  <si>
    <t>другая</t>
  </si>
  <si>
    <t>Из общего числа спортивных сооружений (гр.3) в сельской местности</t>
  </si>
  <si>
    <t xml:space="preserve">      в том числе:
Стадионы с трибунами на 1500 мест и более</t>
  </si>
  <si>
    <t>Дворцы спорта - всего</t>
  </si>
  <si>
    <t>- из них с искусственным льдом</t>
  </si>
  <si>
    <t>- футбольные</t>
  </si>
  <si>
    <t>Велотреки, велодромы</t>
  </si>
  <si>
    <t>Сооружения для стрелковых видов спорта</t>
  </si>
  <si>
    <t>Гребные базы и каналы</t>
  </si>
  <si>
    <t>из них:
- легкоатлетические</t>
  </si>
  <si>
    <t>№ строки</t>
  </si>
  <si>
    <t>из федерального бюджета</t>
  </si>
  <si>
    <t>из консолидированного бюджета субъекта Российской Федерации</t>
  </si>
  <si>
    <t>бюджет субъекта РФ</t>
  </si>
  <si>
    <t>бюджет муниципального образования</t>
  </si>
  <si>
    <t>Получено из внебюджетных источников</t>
  </si>
  <si>
    <t>Всего израсходовано на развитие адаптивной физической культуры и спорта</t>
  </si>
  <si>
    <t xml:space="preserve">      из них:
Проведение спортивных мероприятий среди инвалидов</t>
  </si>
  <si>
    <t>Приобретение спортивного оборудования и инвентаря</t>
  </si>
  <si>
    <t>Инвестиции на реконструкцию и строительство спортивных сооружений</t>
  </si>
  <si>
    <t>Число отделе-ний</t>
  </si>
  <si>
    <t xml:space="preserve">численность занимающихся на этапах подготовки (чел).         </t>
  </si>
  <si>
    <t>из числа занимающихся (гр. 4) спортсменов-разрядников:</t>
  </si>
  <si>
    <t>спортивно-оздоровительный</t>
  </si>
  <si>
    <t>начальной подготовки</t>
  </si>
  <si>
    <t>высшего спортивного мастерства</t>
  </si>
  <si>
    <t xml:space="preserve">массовые разряды
(юношеский, III, II,I разряды, КМС) </t>
  </si>
  <si>
    <t xml:space="preserve">
МС</t>
  </si>
  <si>
    <t>МСМК и Гроссмейстер России</t>
  </si>
  <si>
    <t xml:space="preserve">
ЗМС</t>
  </si>
  <si>
    <t>Спорт слепых</t>
  </si>
  <si>
    <t>Спорт глухих</t>
  </si>
  <si>
    <t>СДЮСАШ</t>
  </si>
  <si>
    <t>Триатлон</t>
  </si>
  <si>
    <t>Другие виды спорта (спортивные дисциплины), не входящие в виды спорта инвалидов</t>
  </si>
  <si>
    <t>из гр. 4 в сельс-кой мест-ности</t>
  </si>
  <si>
    <t>спортивного совершенствования</t>
  </si>
  <si>
    <t>Разряды, звания, награды</t>
  </si>
  <si>
    <t xml:space="preserve"> - КМС</t>
  </si>
  <si>
    <t xml:space="preserve"> - I разряд</t>
  </si>
  <si>
    <t>из них (гр.3):</t>
  </si>
  <si>
    <t>Спорт лиц с интеллектуальными нарушениями</t>
  </si>
  <si>
    <t>Спорт лиц
с поражением ОДА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</si>
  <si>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</si>
  <si>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Крытые спортивные объекты с искусственным льдом</t>
  </si>
  <si>
    <t>Всего (сумма гр. 28, 31-33)</t>
  </si>
  <si>
    <t>Спорт ОДА</t>
  </si>
  <si>
    <t>в том числе по формам собственности (из гр. 3):</t>
  </si>
  <si>
    <t>лица с 
интеллек-
туальными 
наруше-
ниями</t>
  </si>
  <si>
    <t>лица с 
наруше-
нием 
зрения</t>
  </si>
  <si>
    <t>лица с 
наруше-
нием 
слуха</t>
  </si>
  <si>
    <t>лица с 
наруше-
нием 
ОДА</t>
  </si>
  <si>
    <t>Спортивные дисциплины 
(в соответствии с ВРВС 
по видам спорта инвалидов)</t>
  </si>
  <si>
    <t>учебно-тренировочной</t>
  </si>
  <si>
    <t>Спорт лиц с интел-лектуальными нарушениями</t>
  </si>
  <si>
    <t>из гр.28 I разряд</t>
  </si>
  <si>
    <t>из гр.28 КМС</t>
  </si>
  <si>
    <t>Раздел41!E
Всего зани-маются</t>
  </si>
  <si>
    <t xml:space="preserve">    в том числе:
 - МС</t>
  </si>
  <si>
    <t>X</t>
  </si>
  <si>
    <t>Количест-
во учреж-
дений, 
предприя-
тий, орга-
низаций,
всего (ед.)</t>
  </si>
  <si>
    <t>лица, имею
щие инва-
лидность по
общему за-
болеванию</t>
  </si>
  <si>
    <t>Занимаются по этапам подготовки</t>
  </si>
  <si>
    <t>Раздел42!L Разрядники</t>
  </si>
  <si>
    <t>Минспорту России</t>
  </si>
  <si>
    <t>Исполнитель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</si>
  <si>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
от 30.12.2001 № 195-ФЗ, а также статьей 3 Закона Российской Федерации от 13.05.1992 № 2761-1 “Об ответственности за нарушение порядка представления государственной статистической отчетности”</t>
  </si>
  <si>
    <t xml:space="preserve">от                   №           </t>
  </si>
  <si>
    <t>физкультурно-оздоровительные клубы инвалидов</t>
  </si>
  <si>
    <t>ДЮСАШ</t>
  </si>
  <si>
    <t>спортивные учреждения по спорту инвалидов</t>
  </si>
  <si>
    <t>другие учреждения и организации</t>
  </si>
  <si>
    <r>
      <rPr>
        <b/>
        <sz val="8"/>
        <rFont val="Tahoma"/>
        <family val="2"/>
      </rPr>
      <t xml:space="preserve">В сфере образования
</t>
    </r>
    <r>
      <rPr>
        <sz val="8"/>
        <rFont val="Tahoma"/>
        <family val="2"/>
      </rPr>
      <t>(сумма строк 14-20)</t>
    </r>
  </si>
  <si>
    <t>в том числе:
дошкольные образовательные организации</t>
  </si>
  <si>
    <t>организации дополнительного образования</t>
  </si>
  <si>
    <t>общеобразовательные организации</t>
  </si>
  <si>
    <t>отдельные организации, осуществляющие образовательную деятельность по адаптированным основным образовательным программам</t>
  </si>
  <si>
    <t>образовательные организации высшего образования</t>
  </si>
  <si>
    <t>профессиональныеобразовательные организации</t>
  </si>
  <si>
    <r>
      <rPr>
        <b/>
        <sz val="8"/>
        <rFont val="Tahoma"/>
        <family val="2"/>
      </rPr>
      <t xml:space="preserve">В сфере труда и социальной защиты </t>
    </r>
    <r>
      <rPr>
        <sz val="8"/>
        <rFont val="Tahoma"/>
        <family val="2"/>
      </rPr>
      <t xml:space="preserve">
(сумма строк 22-24)</t>
    </r>
  </si>
  <si>
    <t>в том числе:
психо-неврологические интернаты</t>
  </si>
  <si>
    <t>реабилитационные центры</t>
  </si>
  <si>
    <t>В сфере здравоохранения</t>
  </si>
  <si>
    <t>В сфере Всероссийских общественных организаций</t>
  </si>
  <si>
    <t>Всего спортивных сооружений
(сумма строк 29-32, 34, 35, 38-44)</t>
  </si>
  <si>
    <t>из них в воз-расте
от 6 
до 18 
лет</t>
  </si>
  <si>
    <t>Число
штатных тренеров-преподавателей</t>
  </si>
  <si>
    <t>Численность занимающихся адаптивной физической культурой и спортом</t>
  </si>
  <si>
    <t>в возрасте</t>
  </si>
  <si>
    <t xml:space="preserve">от 0 до 3 лет </t>
  </si>
  <si>
    <t>от 6 до 18 лет</t>
  </si>
  <si>
    <t>от 4 до 5 лет</t>
  </si>
  <si>
    <t>от 19 до 59 лет</t>
  </si>
  <si>
    <t>от 60 до 79 лет</t>
  </si>
  <si>
    <t>от 80 лет и старше</t>
  </si>
  <si>
    <t>Всего учреждений, предприятий, объединений, организаций                                                                         (сумма строк 02, 13, 21, 25, 26)</t>
  </si>
  <si>
    <t>в том числе:
центры спортивной подготовки по спорту инвалидов</t>
  </si>
  <si>
    <t>отделения, группы, смешанные группы по адаптивной физической культуре и спорту</t>
  </si>
  <si>
    <t>училища олимпийского резерва</t>
  </si>
  <si>
    <t>центры спортивной подготовки</t>
  </si>
  <si>
    <t>Из общего числа (строка 1) – в сельской местности</t>
  </si>
  <si>
    <t>в сельской местности</t>
  </si>
  <si>
    <r>
      <rPr>
        <b/>
        <sz val="8"/>
        <rFont val="Tahoma"/>
        <family val="2"/>
      </rPr>
      <t xml:space="preserve"> В сфере физической культуры и спорта</t>
    </r>
    <r>
      <rPr>
        <sz val="8"/>
        <rFont val="Tahoma"/>
        <family val="2"/>
      </rPr>
      <t xml:space="preserve"> (сумма строк 03-12)</t>
    </r>
  </si>
  <si>
    <t>Численность штатных работников в области адаптивной физической культуры и спорта</t>
  </si>
  <si>
    <t>Гандбол</t>
  </si>
  <si>
    <t>Гольф</t>
  </si>
  <si>
    <t>Гребля на байдарках и каноэ</t>
  </si>
  <si>
    <t>Самбо</t>
  </si>
  <si>
    <t>Регби на колясках</t>
  </si>
  <si>
    <t>Футбол 11 х 11</t>
  </si>
  <si>
    <t>Футбол</t>
  </si>
  <si>
    <t>Подготовлено спортсменов массовых разрядов</t>
  </si>
  <si>
    <t>из гр.4 по специальности "Адаптивная физическая культура
и спорт"</t>
  </si>
  <si>
    <t>иные специалисты</t>
  </si>
  <si>
    <t>Присвоено званий - всего (сумма строк 123-125)</t>
  </si>
  <si>
    <t>из общей численности занимающихся (гр. 9):</t>
  </si>
  <si>
    <t>Существующие спортивные сооружения, которые в результате проведения капитального ремонта, реконструкции, модернизации полностью соответствуют требованиям доступности объектов и услуг для инвалидов</t>
  </si>
  <si>
    <t>Численность сотрудников</t>
  </si>
  <si>
    <r>
      <t xml:space="preserve">из </t>
    </r>
    <r>
      <rPr>
        <b/>
        <sz val="8"/>
        <color indexed="8"/>
        <rFont val="Tahoma"/>
        <family val="2"/>
      </rPr>
      <t>строки 50</t>
    </r>
    <r>
      <rPr>
        <sz val="8"/>
        <color indexed="8"/>
        <rFont val="Tahoma"/>
        <family val="2"/>
      </rPr>
      <t xml:space="preserve"> - в сельской местности </t>
    </r>
  </si>
  <si>
    <t>Вновь введенные в эксплуатацию спортивные сооружения, полностью соответствующие требованиям доступности объектов и услуг для инвалидов, в которых предоставляются услуги населению</t>
  </si>
  <si>
    <t>Построенные и введенные c 01.07.2016 в эксплуатацию, в которых предоставляются услуги населению, полностью соответствующих требованиям доступности для инвалидов объектов и услуг</t>
  </si>
  <si>
    <t>На которых обеспечиваются условия индивидуальной мобильности инвалидов и возможность для самостоятельного их передвижения по зданию и (при необходимости по территории объекта)</t>
  </si>
  <si>
    <t>Имеющие утвержденные паспорта доступности объектов и предоставляемых на них услуг</t>
  </si>
  <si>
    <t>На которых обеспечено сопровождение инвалидов, имеющих стойкие расстройства функции зрения и самостоятельного передвижения, и оказание им помощи</t>
  </si>
  <si>
    <t>На которых предоставляются услуги с использованием  русского жестового языка, с допуском сурдопереводчика и тифло-сурдопереводчика</t>
  </si>
  <si>
    <t>Предоставляющих услуги инвалидам</t>
  </si>
  <si>
    <r>
      <rPr>
        <b/>
        <sz val="8"/>
        <rFont val="Tahoma"/>
        <family val="2"/>
      </rPr>
      <t>в том числе из строки 50:</t>
    </r>
    <r>
      <rPr>
        <sz val="8"/>
        <rFont val="Tahoma"/>
        <family val="2"/>
      </rPr>
      <t xml:space="preserve">
центры спортивной подготовки по спорту инвалидов</t>
    </r>
  </si>
  <si>
    <t>физкультурно-спортивные клубы инвалидов</t>
  </si>
  <si>
    <r>
      <t xml:space="preserve">Итого
</t>
    </r>
    <r>
      <rPr>
        <sz val="8"/>
        <rFont val="Tahoma"/>
        <family val="2"/>
      </rPr>
      <t>(сумма строк 60-120)</t>
    </r>
  </si>
  <si>
    <r>
      <t xml:space="preserve">Итого </t>
    </r>
    <r>
      <rPr>
        <sz val="8"/>
        <rFont val="Tahoma"/>
        <family val="2"/>
      </rPr>
      <t>(сумма строк 60-120)</t>
    </r>
  </si>
  <si>
    <t>ШВСМ, СДЮШОР, ДЮСШ, ДООЦ</t>
  </si>
  <si>
    <t>органу местного самоуправления городских округов, муниципальных районов в области физической культуры и спорта;</t>
  </si>
  <si>
    <t>территориальному органу исполнительной власти городов федерального значения в области физической культуры и спорта;</t>
  </si>
  <si>
    <t>Предоставляющих услуги, на которых возложено оказание инвалидам помощи при предоставлении им услуг</t>
  </si>
  <si>
    <t>органы местного самоуправления городских округов, муниципальных районов в области физической культуры и спорта, территориальные органы исполнительной власти городов федерального значения в области физической культуры и спорта:</t>
  </si>
  <si>
    <t>органы исполнительной власти субъектов Российской Федерации в области физической культуры и спорта:</t>
  </si>
  <si>
    <t>Прошедших инструктирование или обучение для работы с инвалидами</t>
  </si>
  <si>
    <t>Отдел по делам культуры, молодёжи и спорта администрации Пеновского райна Тверской области</t>
  </si>
  <si>
    <t>индекс: 172770, Россия, Тверская область, Пеновский район, п. пено, ул. Советская, д.6</t>
  </si>
  <si>
    <t>главный специалист</t>
  </si>
  <si>
    <t>Т. Н. Тиккер</t>
  </si>
  <si>
    <t>8 (48 230) 2-35-63</t>
  </si>
  <si>
    <t>15.01.2018</t>
  </si>
  <si>
    <t xml:space="preserve">главный специалист </t>
  </si>
  <si>
    <t>по состоянию на "_31__" декабря __________ 20__17_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</si>
</sst>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"/>
    <numFmt numFmtId="175" formatCode="[$-FC19]d\ mmmm\ yyyy\ &quot;г.&quot;"/>
    <numFmt numFmtId="176" formatCode="dd/mm/yy;@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Calibri"/>
      <family val="2"/>
    </font>
    <font>
      <sz val="11"/>
      <color indexed="4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44"/>
      <name val="Calibri"/>
      <family val="2"/>
    </font>
    <font>
      <b/>
      <sz val="18"/>
      <color indexed="62"/>
      <name val="Cambria"/>
      <family val="2"/>
    </font>
    <font>
      <sz val="8"/>
      <color indexed="8"/>
      <name val="Tahoma"/>
      <family val="2"/>
    </font>
    <font>
      <sz val="10"/>
      <color indexed="8"/>
      <name val="Cambria"/>
      <family val="2"/>
    </font>
    <font>
      <b/>
      <sz val="10"/>
      <name val="Tahoma"/>
      <family val="2"/>
    </font>
    <font>
      <sz val="3"/>
      <name val="Tahoma"/>
      <family val="2"/>
    </font>
    <font>
      <sz val="7"/>
      <name val="Tahoma"/>
      <family val="2"/>
    </font>
    <font>
      <sz val="10"/>
      <name val="Tahoma"/>
      <family val="2"/>
    </font>
    <font>
      <b/>
      <sz val="8"/>
      <color indexed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8"/>
      <color theme="1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" fillId="15" borderId="0" applyNumberFormat="0" applyBorder="0" applyAlignment="0" applyProtection="0"/>
    <xf numFmtId="0" fontId="8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8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8" fillId="24" borderId="0" applyNumberFormat="0" applyBorder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10" fillId="11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11" borderId="2" applyNumberFormat="0" applyAlignment="0" applyProtection="0"/>
    <xf numFmtId="0" fontId="11" fillId="11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11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5" fillId="0" borderId="3" applyNumberFormat="0" applyFill="0" applyAlignment="0" applyProtection="0"/>
    <xf numFmtId="0" fontId="12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12" fillId="0" borderId="5" applyNumberFormat="0" applyFill="0" applyAlignment="0" applyProtection="0"/>
    <xf numFmtId="0" fontId="6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13" fillId="0" borderId="8" applyNumberFormat="0" applyFill="0" applyAlignment="0" applyProtection="0"/>
    <xf numFmtId="0" fontId="14" fillId="25" borderId="10" applyNumberFormat="0" applyAlignment="0" applyProtection="0"/>
    <xf numFmtId="0" fontId="27" fillId="25" borderId="10" applyNumberFormat="0" applyAlignment="0" applyProtection="0"/>
    <xf numFmtId="0" fontId="27" fillId="25" borderId="10" applyNumberFormat="0" applyAlignment="0" applyProtection="0"/>
    <xf numFmtId="0" fontId="27" fillId="25" borderId="10" applyNumberFormat="0" applyAlignment="0" applyProtection="0"/>
    <xf numFmtId="0" fontId="27" fillId="25" borderId="10" applyNumberFormat="0" applyAlignment="0" applyProtection="0"/>
    <xf numFmtId="0" fontId="14" fillId="25" borderId="10" applyNumberFormat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11" applyNumberFormat="0" applyFont="0" applyAlignment="0" applyProtection="0"/>
    <xf numFmtId="0" fontId="4" fillId="7" borderId="11" applyNumberFormat="0" applyFont="0" applyAlignment="0" applyProtection="0"/>
    <xf numFmtId="0" fontId="4" fillId="7" borderId="11" applyNumberFormat="0" applyFont="0" applyAlignment="0" applyProtection="0"/>
    <xf numFmtId="0" fontId="4" fillId="7" borderId="11" applyNumberFormat="0" applyFont="0" applyAlignment="0" applyProtection="0"/>
    <xf numFmtId="0" fontId="4" fillId="7" borderId="11" applyNumberFormat="0" applyFont="0" applyAlignment="0" applyProtection="0"/>
    <xf numFmtId="0" fontId="0" fillId="7" borderId="11" applyNumberFormat="0" applyFont="0" applyAlignment="0" applyProtection="0"/>
    <xf numFmtId="9" fontId="0" fillId="0" borderId="0" applyFont="0" applyFill="0" applyBorder="0" applyAlignment="0" applyProtection="0"/>
    <xf numFmtId="1" fontId="2" fillId="6" borderId="12" applyBorder="0">
      <alignment horizontal="center" vertical="center"/>
      <protection/>
    </xf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wrapText="1"/>
      <protection/>
    </xf>
    <xf numFmtId="0" fontId="2" fillId="0" borderId="0" xfId="258" applyFont="1" applyFill="1" applyBorder="1" applyAlignment="1" applyProtection="1">
      <alignment horizontal="center" vertical="top" wrapText="1"/>
      <protection/>
    </xf>
    <xf numFmtId="0" fontId="29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14" xfId="258" applyFont="1" applyFill="1" applyBorder="1" applyAlignment="1" applyProtection="1">
      <alignment horizontal="center" vertical="top" wrapText="1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 indent="1"/>
      <protection/>
    </xf>
    <xf numFmtId="0" fontId="2" fillId="0" borderId="0" xfId="0" applyFont="1" applyAlignment="1" applyProtection="1">
      <alignment horizontal="center"/>
      <protection/>
    </xf>
    <xf numFmtId="0" fontId="32" fillId="0" borderId="0" xfId="0" applyFont="1" applyAlignment="1" applyProtection="1">
      <alignment/>
      <protection/>
    </xf>
    <xf numFmtId="0" fontId="33" fillId="0" borderId="0" xfId="0" applyFont="1" applyAlignment="1" applyProtection="1">
      <alignment horizontal="center" vertical="center"/>
      <protection/>
    </xf>
    <xf numFmtId="0" fontId="33" fillId="0" borderId="0" xfId="0" applyFont="1" applyAlignment="1" applyProtection="1">
      <alignment/>
      <protection/>
    </xf>
    <xf numFmtId="0" fontId="2" fillId="0" borderId="12" xfId="0" applyFont="1" applyFill="1" applyBorder="1" applyAlignment="1" applyProtection="1">
      <alignment horizontal="left" vertical="center" indent="1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258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15" xfId="258" applyFont="1" applyFill="1" applyBorder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34" fillId="0" borderId="0" xfId="0" applyFont="1" applyAlignment="1" applyProtection="1">
      <alignment/>
      <protection/>
    </xf>
    <xf numFmtId="0" fontId="2" fillId="26" borderId="0" xfId="0" applyFont="1" applyFill="1" applyAlignment="1" applyProtection="1">
      <alignment/>
      <protection/>
    </xf>
    <xf numFmtId="1" fontId="2" fillId="26" borderId="12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right" vertical="center" wrapText="1"/>
      <protection/>
    </xf>
    <xf numFmtId="0" fontId="2" fillId="0" borderId="16" xfId="0" applyFont="1" applyFill="1" applyBorder="1" applyAlignment="1" applyProtection="1">
      <alignment vertical="center" wrapText="1"/>
      <protection/>
    </xf>
    <xf numFmtId="0" fontId="2" fillId="0" borderId="17" xfId="0" applyFont="1" applyFill="1" applyBorder="1" applyAlignment="1" applyProtection="1">
      <alignment horizontal="right" vertical="center" wrapText="1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horizont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40" fillId="0" borderId="12" xfId="0" applyFont="1" applyBorder="1" applyAlignment="1" applyProtection="1">
      <alignment horizontal="center" vertical="center" wrapText="1"/>
      <protection locked="0"/>
    </xf>
    <xf numFmtId="0" fontId="40" fillId="0" borderId="1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40" fillId="0" borderId="12" xfId="0" applyFont="1" applyFill="1" applyBorder="1" applyAlignment="1" applyProtection="1">
      <alignment horizontal="center" vertical="center" wrapText="1"/>
      <protection locked="0"/>
    </xf>
    <xf numFmtId="1" fontId="2" fillId="6" borderId="12" xfId="0" applyNumberFormat="1" applyFont="1" applyFill="1" applyBorder="1" applyAlignment="1" applyProtection="1">
      <alignment horizontal="center" vertical="center"/>
      <protection hidden="1"/>
    </xf>
    <xf numFmtId="1" fontId="2" fillId="6" borderId="12" xfId="279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1" fontId="15" fillId="14" borderId="0" xfId="243" applyNumberFormat="1" applyAlignment="1" applyProtection="1">
      <alignment/>
      <protection locked="0"/>
    </xf>
    <xf numFmtId="0" fontId="3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3" fillId="27" borderId="18" xfId="0" applyFont="1" applyFill="1" applyBorder="1" applyAlignment="1" applyProtection="1">
      <alignment horizontal="center" vertical="center" wrapText="1"/>
      <protection hidden="1"/>
    </xf>
    <xf numFmtId="0" fontId="33" fillId="0" borderId="12" xfId="0" applyFont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left" vertical="center" wrapText="1" indent="1"/>
      <protection hidden="1"/>
    </xf>
    <xf numFmtId="174" fontId="2" fillId="0" borderId="12" xfId="0" applyNumberFormat="1" applyFont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left" vertical="center" wrapText="1" indent="2"/>
      <protection hidden="1"/>
    </xf>
    <xf numFmtId="0" fontId="2" fillId="0" borderId="12" xfId="0" applyFont="1" applyFill="1" applyBorder="1" applyAlignment="1" applyProtection="1" quotePrefix="1">
      <alignment horizontal="left" vertical="center" wrapText="1" indent="2"/>
      <protection hidden="1"/>
    </xf>
    <xf numFmtId="0" fontId="2" fillId="0" borderId="12" xfId="0" applyFont="1" applyBorder="1" applyAlignment="1" applyProtection="1">
      <alignment horizontal="left" vertical="center" wrapText="1" indent="2"/>
      <protection hidden="1"/>
    </xf>
    <xf numFmtId="0" fontId="2" fillId="0" borderId="12" xfId="0" applyFont="1" applyBorder="1" applyAlignment="1" applyProtection="1">
      <alignment horizontal="left" vertical="center" wrapText="1" indent="1"/>
      <protection hidden="1"/>
    </xf>
    <xf numFmtId="0" fontId="3" fillId="0" borderId="12" xfId="0" applyFont="1" applyBorder="1" applyAlignment="1" applyProtection="1">
      <alignment horizontal="left" vertical="center" wrapText="1" indent="1"/>
      <protection hidden="1"/>
    </xf>
    <xf numFmtId="1" fontId="2" fillId="28" borderId="12" xfId="0" applyNumberFormat="1" applyFont="1" applyFill="1" applyBorder="1" applyAlignment="1" applyProtection="1">
      <alignment horizontal="center" vertical="center"/>
      <protection hidden="1"/>
    </xf>
    <xf numFmtId="1" fontId="2" fillId="28" borderId="12" xfId="279" applyFill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left" vertical="center" wrapText="1"/>
      <protection hidden="1"/>
    </xf>
    <xf numFmtId="0" fontId="2" fillId="0" borderId="12" xfId="0" applyNumberFormat="1" applyFont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 quotePrefix="1">
      <alignment horizontal="left" vertical="center" indent="2"/>
      <protection hidden="1"/>
    </xf>
    <xf numFmtId="0" fontId="2" fillId="0" borderId="12" xfId="0" applyFont="1" applyFill="1" applyBorder="1" applyAlignment="1" applyProtection="1">
      <alignment horizontal="left" vertical="center" indent="1"/>
      <protection hidden="1"/>
    </xf>
    <xf numFmtId="49" fontId="2" fillId="0" borderId="12" xfId="0" applyNumberFormat="1" applyFont="1" applyFill="1" applyBorder="1" applyAlignment="1" applyProtection="1">
      <alignment horizontal="left" vertical="center" indent="1"/>
      <protection hidden="1"/>
    </xf>
    <xf numFmtId="0" fontId="2" fillId="26" borderId="0" xfId="0" applyFont="1" applyFill="1" applyAlignment="1" applyProtection="1">
      <alignment vertical="center"/>
      <protection locked="0"/>
    </xf>
    <xf numFmtId="0" fontId="32" fillId="0" borderId="0" xfId="0" applyFont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1" fontId="2" fillId="26" borderId="12" xfId="0" applyNumberFormat="1" applyFont="1" applyFill="1" applyBorder="1" applyAlignment="1" applyProtection="1">
      <alignment vertical="center"/>
      <protection locked="0"/>
    </xf>
    <xf numFmtId="1" fontId="34" fillId="0" borderId="0" xfId="0" applyNumberFormat="1" applyFont="1" applyAlignment="1" applyProtection="1">
      <alignment/>
      <protection locked="0"/>
    </xf>
    <xf numFmtId="0" fontId="34" fillId="0" borderId="0" xfId="0" applyFont="1" applyAlignment="1" applyProtection="1">
      <alignment vertical="center"/>
      <protection hidden="1"/>
    </xf>
    <xf numFmtId="0" fontId="40" fillId="0" borderId="12" xfId="0" applyFont="1" applyBorder="1" applyAlignment="1" applyProtection="1">
      <alignment horizontal="center" vertical="center" textRotation="90" wrapText="1"/>
      <protection hidden="1"/>
    </xf>
    <xf numFmtId="0" fontId="40" fillId="0" borderId="12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vertical="center" wrapText="1"/>
      <protection hidden="1"/>
    </xf>
    <xf numFmtId="49" fontId="2" fillId="0" borderId="12" xfId="0" applyNumberFormat="1" applyFont="1" applyFill="1" applyBorder="1" applyAlignment="1" applyProtection="1">
      <alignment vertical="center" wrapText="1"/>
      <protection hidden="1"/>
    </xf>
    <xf numFmtId="0" fontId="2" fillId="0" borderId="12" xfId="0" applyFont="1" applyBorder="1" applyAlignment="1" applyProtection="1">
      <alignment vertical="center"/>
      <protection hidden="1"/>
    </xf>
    <xf numFmtId="49" fontId="2" fillId="0" borderId="12" xfId="0" applyNumberFormat="1" applyFont="1" applyBorder="1" applyAlignment="1" applyProtection="1">
      <alignment vertical="center"/>
      <protection hidden="1"/>
    </xf>
    <xf numFmtId="49" fontId="2" fillId="0" borderId="12" xfId="0" applyNumberFormat="1" applyFont="1" applyBorder="1" applyAlignment="1" applyProtection="1">
      <alignment vertical="center" wrapText="1"/>
      <protection hidden="1"/>
    </xf>
    <xf numFmtId="0" fontId="2" fillId="0" borderId="12" xfId="0" applyFont="1" applyBorder="1" applyAlignment="1" applyProtection="1">
      <alignment vertical="center" wrapText="1"/>
      <protection hidden="1"/>
    </xf>
    <xf numFmtId="0" fontId="40" fillId="28" borderId="12" xfId="0" applyFont="1" applyFill="1" applyBorder="1" applyAlignment="1" applyProtection="1">
      <alignment horizontal="center" vertical="center" wrapText="1"/>
      <protection hidden="1"/>
    </xf>
    <xf numFmtId="0" fontId="40" fillId="28" borderId="12" xfId="0" applyFont="1" applyFill="1" applyBorder="1" applyAlignment="1" applyProtection="1">
      <alignment horizontal="center" vertical="center"/>
      <protection hidden="1"/>
    </xf>
    <xf numFmtId="0" fontId="2" fillId="28" borderId="12" xfId="0" applyFont="1" applyFill="1" applyBorder="1" applyAlignment="1" applyProtection="1">
      <alignment horizontal="center" vertical="center" wrapText="1"/>
      <protection hidden="1"/>
    </xf>
    <xf numFmtId="0" fontId="40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172" fontId="2" fillId="0" borderId="12" xfId="0" applyNumberFormat="1" applyFont="1" applyBorder="1" applyAlignment="1" applyProtection="1">
      <alignment horizontal="center" vertical="center"/>
      <protection hidden="1"/>
    </xf>
    <xf numFmtId="49" fontId="2" fillId="0" borderId="12" xfId="0" applyNumberFormat="1" applyFont="1" applyFill="1" applyBorder="1" applyAlignment="1" applyProtection="1">
      <alignment horizontal="left" vertical="center" wrapText="1" indent="1"/>
      <protection hidden="1"/>
    </xf>
    <xf numFmtId="49" fontId="2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33" fillId="0" borderId="12" xfId="0" applyFont="1" applyBorder="1" applyAlignment="1" applyProtection="1">
      <alignment horizontal="center" vertical="center" wrapText="1"/>
      <protection hidden="1"/>
    </xf>
    <xf numFmtId="0" fontId="40" fillId="0" borderId="12" xfId="0" applyFont="1" applyBorder="1" applyAlignment="1" applyProtection="1">
      <alignment horizontal="center" vertical="center" wrapText="1"/>
      <protection hidden="1"/>
    </xf>
    <xf numFmtId="0" fontId="40" fillId="0" borderId="12" xfId="0" applyFont="1" applyBorder="1" applyAlignment="1" applyProtection="1">
      <alignment horizontal="center" vertical="center" wrapText="1"/>
      <protection hidden="1"/>
    </xf>
    <xf numFmtId="0" fontId="2" fillId="0" borderId="16" xfId="0" applyFont="1" applyFill="1" applyBorder="1" applyAlignment="1" applyProtection="1">
      <alignment horizontal="right" vertical="top"/>
      <protection/>
    </xf>
    <xf numFmtId="0" fontId="2" fillId="0" borderId="15" xfId="0" applyFont="1" applyBorder="1" applyAlignment="1" applyProtection="1">
      <alignment vertical="center"/>
      <protection hidden="1"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72" fontId="2" fillId="6" borderId="12" xfId="0" applyNumberFormat="1" applyFont="1" applyFill="1" applyBorder="1" applyAlignment="1" applyProtection="1">
      <alignment horizontal="center" vertical="center"/>
      <protection/>
    </xf>
    <xf numFmtId="172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27" xfId="0" applyFont="1" applyFill="1" applyBorder="1" applyAlignment="1" applyProtection="1">
      <alignment horizontal="left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horizontal="center" vertical="center"/>
      <protection/>
    </xf>
    <xf numFmtId="0" fontId="2" fillId="29" borderId="28" xfId="0" applyFont="1" applyFill="1" applyBorder="1" applyAlignment="1" applyProtection="1">
      <alignment horizontal="center" vertical="center"/>
      <protection locked="0"/>
    </xf>
    <xf numFmtId="0" fontId="2" fillId="29" borderId="29" xfId="0" applyFont="1" applyFill="1" applyBorder="1" applyAlignment="1" applyProtection="1">
      <alignment horizontal="center" vertical="center"/>
      <protection locked="0"/>
    </xf>
    <xf numFmtId="0" fontId="2" fillId="29" borderId="30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left" vertical="center"/>
      <protection/>
    </xf>
    <xf numFmtId="0" fontId="3" fillId="0" borderId="25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49" fontId="2" fillId="0" borderId="35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40" xfId="0" applyFont="1" applyFill="1" applyBorder="1" applyAlignment="1" applyProtection="1">
      <alignment horizontal="center" vertical="center"/>
      <protection/>
    </xf>
    <xf numFmtId="0" fontId="33" fillId="27" borderId="12" xfId="0" applyFont="1" applyFill="1" applyBorder="1" applyAlignment="1" applyProtection="1">
      <alignment horizontal="center" vertical="center" wrapText="1"/>
      <protection hidden="1"/>
    </xf>
    <xf numFmtId="0" fontId="33" fillId="0" borderId="12" xfId="0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right" vertical="center"/>
      <protection hidden="1"/>
    </xf>
    <xf numFmtId="0" fontId="33" fillId="27" borderId="37" xfId="0" applyFont="1" applyFill="1" applyBorder="1" applyAlignment="1" applyProtection="1">
      <alignment horizontal="center" vertical="center" wrapText="1"/>
      <protection hidden="1"/>
    </xf>
    <xf numFmtId="0" fontId="33" fillId="27" borderId="41" xfId="0" applyFont="1" applyFill="1" applyBorder="1" applyAlignment="1" applyProtection="1">
      <alignment horizontal="center" vertical="center" wrapText="1"/>
      <protection hidden="1"/>
    </xf>
    <xf numFmtId="0" fontId="33" fillId="27" borderId="18" xfId="0" applyFont="1" applyFill="1" applyBorder="1" applyAlignment="1" applyProtection="1">
      <alignment horizontal="center" vertical="center" wrapText="1"/>
      <protection hidden="1"/>
    </xf>
    <xf numFmtId="0" fontId="33" fillId="27" borderId="34" xfId="0" applyFont="1" applyFill="1" applyBorder="1" applyAlignment="1" applyProtection="1">
      <alignment horizontal="center" vertical="center" wrapText="1"/>
      <protection hidden="1"/>
    </xf>
    <xf numFmtId="0" fontId="33" fillId="27" borderId="25" xfId="0" applyFont="1" applyFill="1" applyBorder="1" applyAlignment="1" applyProtection="1">
      <alignment horizontal="center" vertical="center" wrapText="1"/>
      <protection hidden="1"/>
    </xf>
    <xf numFmtId="0" fontId="3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/>
      <protection hidden="1"/>
    </xf>
    <xf numFmtId="0" fontId="31" fillId="0" borderId="0" xfId="0" applyFont="1" applyFill="1" applyAlignment="1" applyProtection="1">
      <alignment horizontal="center" vertical="center"/>
      <protection hidden="1"/>
    </xf>
    <xf numFmtId="0" fontId="33" fillId="27" borderId="36" xfId="0" applyFont="1" applyFill="1" applyBorder="1" applyAlignment="1" applyProtection="1">
      <alignment horizontal="center" vertical="center" wrapText="1"/>
      <protection hidden="1"/>
    </xf>
    <xf numFmtId="0" fontId="33" fillId="27" borderId="14" xfId="0" applyFont="1" applyFill="1" applyBorder="1" applyAlignment="1" applyProtection="1">
      <alignment horizontal="center" vertical="center" wrapText="1"/>
      <protection hidden="1"/>
    </xf>
    <xf numFmtId="0" fontId="33" fillId="27" borderId="42" xfId="0" applyFont="1" applyFill="1" applyBorder="1" applyAlignment="1" applyProtection="1">
      <alignment horizontal="center" vertical="center" wrapText="1"/>
      <protection hidden="1"/>
    </xf>
    <xf numFmtId="0" fontId="33" fillId="27" borderId="16" xfId="0" applyFont="1" applyFill="1" applyBorder="1" applyAlignment="1" applyProtection="1">
      <alignment horizontal="center" vertical="center" wrapText="1"/>
      <protection hidden="1"/>
    </xf>
    <xf numFmtId="0" fontId="33" fillId="27" borderId="0" xfId="0" applyFont="1" applyFill="1" applyBorder="1" applyAlignment="1" applyProtection="1">
      <alignment horizontal="center" vertical="center" wrapText="1"/>
      <protection hidden="1"/>
    </xf>
    <xf numFmtId="0" fontId="33" fillId="27" borderId="27" xfId="0" applyFont="1" applyFill="1" applyBorder="1" applyAlignment="1" applyProtection="1">
      <alignment horizontal="center" vertical="center" wrapText="1"/>
      <protection hidden="1"/>
    </xf>
    <xf numFmtId="0" fontId="33" fillId="27" borderId="17" xfId="0" applyFont="1" applyFill="1" applyBorder="1" applyAlignment="1" applyProtection="1">
      <alignment horizontal="center" vertical="center" wrapText="1"/>
      <protection hidden="1"/>
    </xf>
    <xf numFmtId="0" fontId="33" fillId="27" borderId="15" xfId="0" applyFont="1" applyFill="1" applyBorder="1" applyAlignment="1" applyProtection="1">
      <alignment horizontal="center" vertical="center" wrapText="1"/>
      <protection hidden="1"/>
    </xf>
    <xf numFmtId="0" fontId="33" fillId="27" borderId="33" xfId="0" applyFont="1" applyFill="1" applyBorder="1" applyAlignment="1" applyProtection="1">
      <alignment horizontal="center" vertical="center" wrapText="1"/>
      <protection hidden="1"/>
    </xf>
    <xf numFmtId="0" fontId="33" fillId="0" borderId="34" xfId="0" applyFont="1" applyBorder="1" applyAlignment="1" applyProtection="1">
      <alignment horizontal="center" vertical="center" wrapText="1"/>
      <protection hidden="1"/>
    </xf>
    <xf numFmtId="0" fontId="33" fillId="0" borderId="25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2" fillId="26" borderId="37" xfId="0" applyFont="1" applyFill="1" applyBorder="1" applyAlignment="1" applyProtection="1">
      <alignment horizontal="center" vertical="center" wrapText="1"/>
      <protection locked="0"/>
    </xf>
    <xf numFmtId="0" fontId="2" fillId="26" borderId="41" xfId="0" applyFont="1" applyFill="1" applyBorder="1" applyAlignment="1" applyProtection="1">
      <alignment horizontal="center" vertical="center"/>
      <protection locked="0"/>
    </xf>
    <xf numFmtId="0" fontId="2" fillId="26" borderId="18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34" fillId="0" borderId="15" xfId="0" applyFont="1" applyBorder="1" applyAlignment="1" applyProtection="1">
      <alignment horizontal="right" vertical="center"/>
      <protection hidden="1"/>
    </xf>
    <xf numFmtId="0" fontId="40" fillId="0" borderId="12" xfId="0" applyFont="1" applyBorder="1" applyAlignment="1" applyProtection="1">
      <alignment horizontal="center" vertical="center" wrapText="1"/>
      <protection hidden="1"/>
    </xf>
    <xf numFmtId="0" fontId="34" fillId="0" borderId="0" xfId="0" applyFont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 vertical="center"/>
      <protection hidden="1"/>
    </xf>
    <xf numFmtId="0" fontId="2" fillId="26" borderId="37" xfId="0" applyFont="1" applyFill="1" applyBorder="1" applyAlignment="1" applyProtection="1">
      <alignment horizontal="center" vertical="center" wrapText="1"/>
      <protection/>
    </xf>
    <xf numFmtId="0" fontId="2" fillId="26" borderId="41" xfId="0" applyFont="1" applyFill="1" applyBorder="1" applyAlignment="1" applyProtection="1">
      <alignment horizontal="center" vertical="center"/>
      <protection/>
    </xf>
    <xf numFmtId="0" fontId="2" fillId="26" borderId="18" xfId="0" applyFont="1" applyFill="1" applyBorder="1" applyAlignment="1" applyProtection="1">
      <alignment horizontal="center" vertical="center"/>
      <protection/>
    </xf>
    <xf numFmtId="0" fontId="40" fillId="0" borderId="37" xfId="0" applyFont="1" applyBorder="1" applyAlignment="1" applyProtection="1">
      <alignment horizontal="center" vertical="center" textRotation="90" wrapText="1"/>
      <protection hidden="1"/>
    </xf>
    <xf numFmtId="0" fontId="40" fillId="0" borderId="18" xfId="0" applyFont="1" applyBorder="1" applyAlignment="1" applyProtection="1">
      <alignment horizontal="center" vertical="center" textRotation="90" wrapText="1"/>
      <protection hidden="1"/>
    </xf>
    <xf numFmtId="0" fontId="34" fillId="0" borderId="0" xfId="0" applyFont="1" applyAlignment="1" applyProtection="1">
      <alignment horizontal="center"/>
      <protection/>
    </xf>
    <xf numFmtId="0" fontId="40" fillId="0" borderId="12" xfId="0" applyFont="1" applyBorder="1" applyAlignment="1" applyProtection="1">
      <alignment horizontal="center" vertical="center" textRotation="90" wrapText="1"/>
      <protection hidden="1"/>
    </xf>
    <xf numFmtId="0" fontId="40" fillId="0" borderId="36" xfId="0" applyFont="1" applyBorder="1" applyAlignment="1" applyProtection="1">
      <alignment horizontal="center" vertical="center" wrapText="1"/>
      <protection hidden="1"/>
    </xf>
    <xf numFmtId="0" fontId="40" fillId="0" borderId="14" xfId="0" applyFont="1" applyBorder="1" applyAlignment="1" applyProtection="1">
      <alignment horizontal="center" vertical="center" wrapText="1"/>
      <protection hidden="1"/>
    </xf>
    <xf numFmtId="0" fontId="40" fillId="0" borderId="42" xfId="0" applyFont="1" applyBorder="1" applyAlignment="1" applyProtection="1">
      <alignment horizontal="center" vertical="center" wrapText="1"/>
      <protection hidden="1"/>
    </xf>
    <xf numFmtId="0" fontId="40" fillId="0" borderId="17" xfId="0" applyFont="1" applyBorder="1" applyAlignment="1" applyProtection="1">
      <alignment horizontal="center" vertical="center" wrapText="1"/>
      <protection hidden="1"/>
    </xf>
    <xf numFmtId="0" fontId="40" fillId="0" borderId="15" xfId="0" applyFont="1" applyBorder="1" applyAlignment="1" applyProtection="1">
      <alignment horizontal="center" vertical="center" wrapText="1"/>
      <protection hidden="1"/>
    </xf>
    <xf numFmtId="0" fontId="40" fillId="0" borderId="33" xfId="0" applyFont="1" applyBorder="1" applyAlignment="1" applyProtection="1">
      <alignment horizontal="center" vertical="center" wrapText="1"/>
      <protection hidden="1"/>
    </xf>
    <xf numFmtId="0" fontId="2" fillId="0" borderId="0" xfId="258" applyFont="1" applyFill="1" applyBorder="1" applyAlignment="1" applyProtection="1">
      <alignment horizontal="right" wrapText="1" indent="5"/>
      <protection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31" fillId="0" borderId="0" xfId="0" applyFont="1" applyBorder="1" applyAlignment="1" applyProtection="1">
      <alignment horizontal="center" vertical="center"/>
      <protection hidden="1"/>
    </xf>
    <xf numFmtId="0" fontId="2" fillId="0" borderId="0" xfId="258" applyFont="1" applyFill="1" applyBorder="1" applyAlignment="1" applyProtection="1">
      <alignment horizontal="left" vertical="center" wrapText="1" indent="5"/>
      <protection/>
    </xf>
  </cellXfs>
  <cellStyles count="286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2" xfId="21"/>
    <cellStyle name="20% - Акцент2 2" xfId="22"/>
    <cellStyle name="20% - Акцент2 3" xfId="23"/>
    <cellStyle name="20% - Акцент2 4" xfId="24"/>
    <cellStyle name="20% - Акцент2 5" xfId="25"/>
    <cellStyle name="20% - Акцент2 6" xfId="26"/>
    <cellStyle name="20% - Акцент3" xfId="27"/>
    <cellStyle name="20% - Акцент3 2" xfId="28"/>
    <cellStyle name="20% - Акцент3 3" xfId="29"/>
    <cellStyle name="20% - Акцент3 4" xfId="30"/>
    <cellStyle name="20% - Акцент3 5" xfId="31"/>
    <cellStyle name="20% - Акцент3 6" xfId="32"/>
    <cellStyle name="20% - Акцент4" xfId="33"/>
    <cellStyle name="20% - Акцент4 2" xfId="34"/>
    <cellStyle name="20% - Акцент4 3" xfId="35"/>
    <cellStyle name="20% - Акцент4 4" xfId="36"/>
    <cellStyle name="20% - Акцент4 5" xfId="37"/>
    <cellStyle name="20% - Акцент4 6" xfId="38"/>
    <cellStyle name="20% - Акцент5" xfId="39"/>
    <cellStyle name="20% - Акцент5 2" xfId="40"/>
    <cellStyle name="20% - Акцент5 3" xfId="41"/>
    <cellStyle name="20% - Акцент5 4" xfId="42"/>
    <cellStyle name="20% - Акцент5 5" xfId="43"/>
    <cellStyle name="20% - Акцент5 6" xfId="44"/>
    <cellStyle name="20% - Акцент6" xfId="45"/>
    <cellStyle name="20% - Акцент6 2" xfId="46"/>
    <cellStyle name="20% - Акцент6 3" xfId="47"/>
    <cellStyle name="20% - Акцент6 4" xfId="48"/>
    <cellStyle name="20% - Акцент6 5" xfId="49"/>
    <cellStyle name="20% - Акцент6 6" xfId="50"/>
    <cellStyle name="40% - Акцент1" xfId="51"/>
    <cellStyle name="40% - Акцент1 2" xfId="52"/>
    <cellStyle name="40% - Акцент1 3" xfId="53"/>
    <cellStyle name="40% - Акцент1 4" xfId="54"/>
    <cellStyle name="40% - Акцент1 5" xfId="55"/>
    <cellStyle name="40% - Акцент1 6" xfId="56"/>
    <cellStyle name="40% - Акцент2" xfId="57"/>
    <cellStyle name="40% - Акцент2 2" xfId="58"/>
    <cellStyle name="40% - Акцент2 3" xfId="59"/>
    <cellStyle name="40% - Акцент2 4" xfId="60"/>
    <cellStyle name="40% - Акцент2 5" xfId="61"/>
    <cellStyle name="40% - Акцент2 6" xfId="62"/>
    <cellStyle name="40% - Акцент3" xfId="63"/>
    <cellStyle name="40% - Акцент3 2" xfId="64"/>
    <cellStyle name="40% - Акцент3 3" xfId="65"/>
    <cellStyle name="40% - Акцент3 4" xfId="66"/>
    <cellStyle name="40% - Акцент3 5" xfId="67"/>
    <cellStyle name="40% - Акцент3 6" xfId="68"/>
    <cellStyle name="40% - Акцент4" xfId="69"/>
    <cellStyle name="40% - Акцент4 2" xfId="70"/>
    <cellStyle name="40% - Акцент4 3" xfId="71"/>
    <cellStyle name="40% - Акцент4 4" xfId="72"/>
    <cellStyle name="40% - Акцент4 5" xfId="73"/>
    <cellStyle name="40% - Акцент4 6" xfId="74"/>
    <cellStyle name="40% - Акцент5" xfId="75"/>
    <cellStyle name="40% - Акцент5 2" xfId="76"/>
    <cellStyle name="40% - Акцент5 3" xfId="77"/>
    <cellStyle name="40% - Акцент5 4" xfId="78"/>
    <cellStyle name="40% - Акцент5 5" xfId="79"/>
    <cellStyle name="40% - Акцент5 6" xfId="80"/>
    <cellStyle name="40% - Акцент6" xfId="81"/>
    <cellStyle name="40% - Акцент6 2" xfId="82"/>
    <cellStyle name="40% - Акцент6 3" xfId="83"/>
    <cellStyle name="40% - Акцент6 4" xfId="84"/>
    <cellStyle name="40% - Акцент6 5" xfId="85"/>
    <cellStyle name="40% - Акцент6 6" xfId="86"/>
    <cellStyle name="60% - Акцент1" xfId="87"/>
    <cellStyle name="60% - Акцент1 2" xfId="88"/>
    <cellStyle name="60% - Акцент1 3" xfId="89"/>
    <cellStyle name="60% - Акцент1 4" xfId="90"/>
    <cellStyle name="60% - Акцент1 5" xfId="91"/>
    <cellStyle name="60% - Акцент1 6" xfId="92"/>
    <cellStyle name="60% - Акцент2" xfId="93"/>
    <cellStyle name="60% - Акцент2 2" xfId="94"/>
    <cellStyle name="60% - Акцент2 3" xfId="95"/>
    <cellStyle name="60% - Акцент2 4" xfId="96"/>
    <cellStyle name="60% - Акцент2 5" xfId="97"/>
    <cellStyle name="60% - Акцент2 6" xfId="98"/>
    <cellStyle name="60% - Акцент3" xfId="99"/>
    <cellStyle name="60% - Акцент3 2" xfId="100"/>
    <cellStyle name="60% - Акцент3 3" xfId="101"/>
    <cellStyle name="60% - Акцент3 4" xfId="102"/>
    <cellStyle name="60% - Акцент3 5" xfId="103"/>
    <cellStyle name="60% - Акцент3 6" xfId="104"/>
    <cellStyle name="60% - Акцент4" xfId="105"/>
    <cellStyle name="60% - Акцент4 2" xfId="106"/>
    <cellStyle name="60% - Акцент4 3" xfId="107"/>
    <cellStyle name="60% - Акцент4 4" xfId="108"/>
    <cellStyle name="60% - Акцент4 5" xfId="109"/>
    <cellStyle name="60% - Акцент4 6" xfId="110"/>
    <cellStyle name="60% - Акцент5" xfId="111"/>
    <cellStyle name="60% - Акцент5 2" xfId="112"/>
    <cellStyle name="60% - Акцент5 3" xfId="113"/>
    <cellStyle name="60% - Акцент5 4" xfId="114"/>
    <cellStyle name="60% - Акцент5 5" xfId="115"/>
    <cellStyle name="60% - Акцент5 6" xfId="116"/>
    <cellStyle name="60% - Акцент6" xfId="117"/>
    <cellStyle name="60% - Акцент6 2" xfId="118"/>
    <cellStyle name="60% - Акцент6 3" xfId="119"/>
    <cellStyle name="60% - Акцент6 4" xfId="120"/>
    <cellStyle name="60% - Акцент6 5" xfId="121"/>
    <cellStyle name="60% - Акцент6 6" xfId="122"/>
    <cellStyle name="Акцент1" xfId="123"/>
    <cellStyle name="Акцент1 2" xfId="124"/>
    <cellStyle name="Акцент1 3" xfId="125"/>
    <cellStyle name="Акцент1 4" xfId="126"/>
    <cellStyle name="Акцент1 5" xfId="127"/>
    <cellStyle name="Акцент1 6" xfId="128"/>
    <cellStyle name="Акцент2" xfId="129"/>
    <cellStyle name="Акцент2 2" xfId="130"/>
    <cellStyle name="Акцент2 3" xfId="131"/>
    <cellStyle name="Акцент2 4" xfId="132"/>
    <cellStyle name="Акцент2 5" xfId="133"/>
    <cellStyle name="Акцент2 6" xfId="134"/>
    <cellStyle name="Акцент3" xfId="135"/>
    <cellStyle name="Акцент3 2" xfId="136"/>
    <cellStyle name="Акцент3 3" xfId="137"/>
    <cellStyle name="Акцент3 4" xfId="138"/>
    <cellStyle name="Акцент3 5" xfId="139"/>
    <cellStyle name="Акцент3 6" xfId="140"/>
    <cellStyle name="Акцент4" xfId="141"/>
    <cellStyle name="Акцент4 2" xfId="142"/>
    <cellStyle name="Акцент4 3" xfId="143"/>
    <cellStyle name="Акцент4 4" xfId="144"/>
    <cellStyle name="Акцент4 5" xfId="145"/>
    <cellStyle name="Акцент4 6" xfId="146"/>
    <cellStyle name="Акцент5" xfId="147"/>
    <cellStyle name="Акцент5 2" xfId="148"/>
    <cellStyle name="Акцент5 3" xfId="149"/>
    <cellStyle name="Акцент5 4" xfId="150"/>
    <cellStyle name="Акцент5 5" xfId="151"/>
    <cellStyle name="Акцент5 6" xfId="152"/>
    <cellStyle name="Акцент6" xfId="153"/>
    <cellStyle name="Акцент6 2" xfId="154"/>
    <cellStyle name="Акцент6 3" xfId="155"/>
    <cellStyle name="Акцент6 4" xfId="156"/>
    <cellStyle name="Акцент6 5" xfId="157"/>
    <cellStyle name="Акцент6 6" xfId="158"/>
    <cellStyle name="Ввод " xfId="159"/>
    <cellStyle name="Ввод  2" xfId="160"/>
    <cellStyle name="Ввод  3" xfId="161"/>
    <cellStyle name="Ввод  4" xfId="162"/>
    <cellStyle name="Ввод  5" xfId="163"/>
    <cellStyle name="Ввод  6" xfId="164"/>
    <cellStyle name="Вывод" xfId="165"/>
    <cellStyle name="Вывод 2" xfId="166"/>
    <cellStyle name="Вывод 3" xfId="167"/>
    <cellStyle name="Вывод 4" xfId="168"/>
    <cellStyle name="Вывод 5" xfId="169"/>
    <cellStyle name="Вывод 6" xfId="170"/>
    <cellStyle name="Вычисление" xfId="171"/>
    <cellStyle name="Вычисление 2" xfId="172"/>
    <cellStyle name="Вычисление 3" xfId="173"/>
    <cellStyle name="Вычисление 4" xfId="174"/>
    <cellStyle name="Вычисление 5" xfId="175"/>
    <cellStyle name="Вычисление 6" xfId="176"/>
    <cellStyle name="Hyperlink" xfId="177"/>
    <cellStyle name="Currency" xfId="178"/>
    <cellStyle name="Currency [0]" xfId="179"/>
    <cellStyle name="Денежный 10" xfId="180"/>
    <cellStyle name="Денежный 11" xfId="181"/>
    <cellStyle name="Денежный 12" xfId="182"/>
    <cellStyle name="Денежный 13" xfId="183"/>
    <cellStyle name="Денежный 14" xfId="184"/>
    <cellStyle name="Денежный 15" xfId="185"/>
    <cellStyle name="Денежный 16" xfId="186"/>
    <cellStyle name="Денежный 17" xfId="187"/>
    <cellStyle name="Денежный 18" xfId="188"/>
    <cellStyle name="Денежный 19" xfId="189"/>
    <cellStyle name="Денежный 2" xfId="190"/>
    <cellStyle name="Денежный 20" xfId="191"/>
    <cellStyle name="Денежный 21" xfId="192"/>
    <cellStyle name="Денежный 22" xfId="193"/>
    <cellStyle name="Денежный 3" xfId="194"/>
    <cellStyle name="Денежный 4" xfId="195"/>
    <cellStyle name="Денежный 5" xfId="196"/>
    <cellStyle name="Денежный 6" xfId="197"/>
    <cellStyle name="Денежный 7" xfId="198"/>
    <cellStyle name="Денежный 8" xfId="199"/>
    <cellStyle name="Денежный 9" xfId="200"/>
    <cellStyle name="Заголовок 1" xfId="201"/>
    <cellStyle name="Заголовок 1 2" xfId="202"/>
    <cellStyle name="Заголовок 1 3" xfId="203"/>
    <cellStyle name="Заголовок 1 4" xfId="204"/>
    <cellStyle name="Заголовок 1 5" xfId="205"/>
    <cellStyle name="Заголовок 1 6" xfId="206"/>
    <cellStyle name="Заголовок 2" xfId="207"/>
    <cellStyle name="Заголовок 2 2" xfId="208"/>
    <cellStyle name="Заголовок 2 3" xfId="209"/>
    <cellStyle name="Заголовок 2 4" xfId="210"/>
    <cellStyle name="Заголовок 2 5" xfId="211"/>
    <cellStyle name="Заголовок 2 6" xfId="212"/>
    <cellStyle name="Заголовок 3" xfId="213"/>
    <cellStyle name="Заголовок 3 2" xfId="214"/>
    <cellStyle name="Заголовок 3 3" xfId="215"/>
    <cellStyle name="Заголовок 3 4" xfId="216"/>
    <cellStyle name="Заголовок 3 5" xfId="217"/>
    <cellStyle name="Заголовок 3 6" xfId="218"/>
    <cellStyle name="Заголовок 4" xfId="219"/>
    <cellStyle name="Заголовок 4 2" xfId="220"/>
    <cellStyle name="Заголовок 4 3" xfId="221"/>
    <cellStyle name="Заголовок 4 4" xfId="222"/>
    <cellStyle name="Заголовок 4 5" xfId="223"/>
    <cellStyle name="Заголовок 4 6" xfId="224"/>
    <cellStyle name="Итог" xfId="225"/>
    <cellStyle name="Итог 2" xfId="226"/>
    <cellStyle name="Итог 3" xfId="227"/>
    <cellStyle name="Итог 4" xfId="228"/>
    <cellStyle name="Итог 5" xfId="229"/>
    <cellStyle name="Итог 6" xfId="230"/>
    <cellStyle name="Контрольная ячейка" xfId="231"/>
    <cellStyle name="Контрольная ячейка 2" xfId="232"/>
    <cellStyle name="Контрольная ячейка 3" xfId="233"/>
    <cellStyle name="Контрольная ячейка 4" xfId="234"/>
    <cellStyle name="Контрольная ячейка 5" xfId="235"/>
    <cellStyle name="Контрольная ячейка 6" xfId="236"/>
    <cellStyle name="Название" xfId="237"/>
    <cellStyle name="Название 2" xfId="238"/>
    <cellStyle name="Название 3" xfId="239"/>
    <cellStyle name="Название 4" xfId="240"/>
    <cellStyle name="Название 5" xfId="241"/>
    <cellStyle name="Название 6" xfId="242"/>
    <cellStyle name="Нейтральный" xfId="243"/>
    <cellStyle name="Нейтральный 2" xfId="244"/>
    <cellStyle name="Нейтральный 3" xfId="245"/>
    <cellStyle name="Нейтральный 4" xfId="246"/>
    <cellStyle name="Нейтральный 5" xfId="247"/>
    <cellStyle name="Нейтральный 6" xfId="248"/>
    <cellStyle name="Обычный 2" xfId="249"/>
    <cellStyle name="Обычный 2 2" xfId="250"/>
    <cellStyle name="Обычный 2 3" xfId="251"/>
    <cellStyle name="Обычный 2 4" xfId="252"/>
    <cellStyle name="Обычный 2 5" xfId="253"/>
    <cellStyle name="Обычный 2 6" xfId="254"/>
    <cellStyle name="Обычный 3" xfId="255"/>
    <cellStyle name="Обычный 6" xfId="256"/>
    <cellStyle name="Обычный 7" xfId="257"/>
    <cellStyle name="Обычный_ФинДеятельность 12" xfId="258"/>
    <cellStyle name="Followed Hyperlink" xfId="259"/>
    <cellStyle name="Плохой" xfId="260"/>
    <cellStyle name="Плохой 2" xfId="261"/>
    <cellStyle name="Плохой 3" xfId="262"/>
    <cellStyle name="Плохой 4" xfId="263"/>
    <cellStyle name="Плохой 5" xfId="264"/>
    <cellStyle name="Плохой 6" xfId="265"/>
    <cellStyle name="Пояснение" xfId="266"/>
    <cellStyle name="Пояснение 2" xfId="267"/>
    <cellStyle name="Пояснение 3" xfId="268"/>
    <cellStyle name="Пояснение 4" xfId="269"/>
    <cellStyle name="Пояснение 5" xfId="270"/>
    <cellStyle name="Пояснение 6" xfId="271"/>
    <cellStyle name="Примечание" xfId="272"/>
    <cellStyle name="Примечание 2" xfId="273"/>
    <cellStyle name="Примечание 3" xfId="274"/>
    <cellStyle name="Примечание 4" xfId="275"/>
    <cellStyle name="Примечание 5" xfId="276"/>
    <cellStyle name="Примечание 6" xfId="277"/>
    <cellStyle name="Percent" xfId="278"/>
    <cellStyle name="Расчетная ячейка" xfId="279"/>
    <cellStyle name="Связанная ячейка" xfId="280"/>
    <cellStyle name="Связанная ячейка 2" xfId="281"/>
    <cellStyle name="Связанная ячейка 3" xfId="282"/>
    <cellStyle name="Связанная ячейка 4" xfId="283"/>
    <cellStyle name="Связанная ячейка 5" xfId="284"/>
    <cellStyle name="Связанная ячейка 6" xfId="285"/>
    <cellStyle name="Текст предупреждения" xfId="286"/>
    <cellStyle name="Текст предупреждения 2" xfId="287"/>
    <cellStyle name="Текст предупреждения 3" xfId="288"/>
    <cellStyle name="Текст предупреждения 4" xfId="289"/>
    <cellStyle name="Текст предупреждения 5" xfId="290"/>
    <cellStyle name="Текст предупреждения 6" xfId="291"/>
    <cellStyle name="Comma" xfId="292"/>
    <cellStyle name="Comma [0]" xfId="293"/>
    <cellStyle name="Хороший" xfId="294"/>
    <cellStyle name="Хороший 2" xfId="295"/>
    <cellStyle name="Хороший 3" xfId="296"/>
    <cellStyle name="Хороший 4" xfId="297"/>
    <cellStyle name="Хороший 5" xfId="298"/>
    <cellStyle name="Хороший 6" xfId="299"/>
  </cellStyles>
  <dxfs count="34"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  <border/>
    </dxf>
    <dxf>
      <font>
        <color rgb="FF0070C0"/>
      </font>
      <fill>
        <patternFill>
          <bgColor theme="0" tint="-0.149959996342659"/>
        </patternFill>
      </fill>
      <border/>
    </dxf>
    <dxf>
      <font>
        <color rgb="FF00B050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32"/>
  <sheetViews>
    <sheetView showGridLines="0" tabSelected="1" zoomScalePageLayoutView="0" workbookViewId="0" topLeftCell="B2">
      <selection activeCell="D11" sqref="D11:N11"/>
    </sheetView>
  </sheetViews>
  <sheetFormatPr defaultColWidth="9.00390625" defaultRowHeight="12.75"/>
  <cols>
    <col min="1" max="1" width="1.12109375" style="39" hidden="1" customWidth="1"/>
    <col min="2" max="2" width="3.125" style="39" customWidth="1"/>
    <col min="3" max="3" width="15.00390625" style="39" customWidth="1"/>
    <col min="4" max="4" width="10.125" style="39" customWidth="1"/>
    <col min="5" max="5" width="9.875" style="39" customWidth="1"/>
    <col min="6" max="6" width="9.75390625" style="39" customWidth="1"/>
    <col min="7" max="7" width="7.125" style="39" customWidth="1"/>
    <col min="8" max="8" width="9.125" style="39" customWidth="1"/>
    <col min="9" max="9" width="8.25390625" style="39" customWidth="1"/>
    <col min="10" max="10" width="10.125" style="39" customWidth="1"/>
    <col min="11" max="11" width="14.25390625" style="39" customWidth="1"/>
    <col min="12" max="12" width="9.125" style="39" customWidth="1"/>
    <col min="13" max="13" width="3.625" style="39" customWidth="1"/>
    <col min="14" max="14" width="7.875" style="39" customWidth="1"/>
    <col min="15" max="15" width="20.00390625" style="39" customWidth="1"/>
    <col min="16" max="16" width="1.12109375" style="39" hidden="1" customWidth="1"/>
    <col min="17" max="16384" width="9.125" style="39" customWidth="1"/>
  </cols>
  <sheetData>
    <row r="1" spans="1:16" s="38" customFormat="1" ht="6.75" hidden="1" thickBot="1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1:16" ht="11.25" thickBot="1">
      <c r="A2" s="110"/>
      <c r="B2" s="36"/>
      <c r="C2" s="36"/>
      <c r="D2" s="111" t="s">
        <v>50</v>
      </c>
      <c r="E2" s="112"/>
      <c r="F2" s="112"/>
      <c r="G2" s="112"/>
      <c r="H2" s="112"/>
      <c r="I2" s="112"/>
      <c r="J2" s="112"/>
      <c r="K2" s="112"/>
      <c r="L2" s="112"/>
      <c r="M2" s="112"/>
      <c r="N2" s="113"/>
      <c r="O2" s="36"/>
      <c r="P2" s="110"/>
    </row>
    <row r="3" spans="1:16" ht="12.75" customHeight="1" thickBot="1">
      <c r="A3" s="11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110"/>
    </row>
    <row r="4" spans="1:16" ht="11.25" thickBot="1">
      <c r="A4" s="110"/>
      <c r="B4" s="35"/>
      <c r="C4" s="35"/>
      <c r="D4" s="120" t="s">
        <v>41</v>
      </c>
      <c r="E4" s="121"/>
      <c r="F4" s="121"/>
      <c r="G4" s="121"/>
      <c r="H4" s="121"/>
      <c r="I4" s="121"/>
      <c r="J4" s="121"/>
      <c r="K4" s="121"/>
      <c r="L4" s="121"/>
      <c r="M4" s="121"/>
      <c r="N4" s="122"/>
      <c r="O4" s="35"/>
      <c r="P4" s="110"/>
    </row>
    <row r="5" spans="1:16" ht="12.75" customHeight="1" thickBot="1">
      <c r="A5" s="11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110"/>
    </row>
    <row r="6" spans="1:16" ht="51" customHeight="1" thickBot="1">
      <c r="A6" s="110"/>
      <c r="B6" s="40"/>
      <c r="C6" s="40"/>
      <c r="D6" s="114" t="s">
        <v>189</v>
      </c>
      <c r="E6" s="115"/>
      <c r="F6" s="115"/>
      <c r="G6" s="115"/>
      <c r="H6" s="115"/>
      <c r="I6" s="115"/>
      <c r="J6" s="115"/>
      <c r="K6" s="115"/>
      <c r="L6" s="115"/>
      <c r="M6" s="115"/>
      <c r="N6" s="116"/>
      <c r="O6" s="35"/>
      <c r="P6" s="110"/>
    </row>
    <row r="7" spans="1:16" ht="13.5" thickBot="1">
      <c r="A7" s="11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110"/>
    </row>
    <row r="8" spans="1:16" ht="13.5" thickBot="1">
      <c r="A8" s="110"/>
      <c r="B8" s="40"/>
      <c r="C8" s="40"/>
      <c r="D8" s="123" t="s">
        <v>49</v>
      </c>
      <c r="E8" s="124"/>
      <c r="F8" s="124"/>
      <c r="G8" s="124"/>
      <c r="H8" s="124"/>
      <c r="I8" s="124"/>
      <c r="J8" s="124"/>
      <c r="K8" s="124"/>
      <c r="L8" s="124"/>
      <c r="M8" s="124"/>
      <c r="N8" s="125"/>
      <c r="O8" s="40"/>
      <c r="P8" s="110"/>
    </row>
    <row r="9" spans="1:16" ht="13.5" thickBot="1">
      <c r="A9" s="11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110"/>
    </row>
    <row r="10" spans="1:16" ht="12.75">
      <c r="A10" s="110"/>
      <c r="B10" s="40"/>
      <c r="C10" s="40"/>
      <c r="D10" s="117" t="s">
        <v>59</v>
      </c>
      <c r="E10" s="118"/>
      <c r="F10" s="118"/>
      <c r="G10" s="118"/>
      <c r="H10" s="118"/>
      <c r="I10" s="118"/>
      <c r="J10" s="118"/>
      <c r="K10" s="118"/>
      <c r="L10" s="118"/>
      <c r="M10" s="118"/>
      <c r="N10" s="119"/>
      <c r="O10" s="40"/>
      <c r="P10" s="110"/>
    </row>
    <row r="11" spans="1:16" ht="12.75" customHeight="1" thickBot="1">
      <c r="A11" s="110"/>
      <c r="B11" s="40"/>
      <c r="C11" s="40"/>
      <c r="D11" s="135" t="s">
        <v>267</v>
      </c>
      <c r="E11" s="136"/>
      <c r="F11" s="136"/>
      <c r="G11" s="136"/>
      <c r="H11" s="136"/>
      <c r="I11" s="136"/>
      <c r="J11" s="136"/>
      <c r="K11" s="136"/>
      <c r="L11" s="136"/>
      <c r="M11" s="136"/>
      <c r="N11" s="137"/>
      <c r="O11" s="40"/>
      <c r="P11" s="110"/>
    </row>
    <row r="12" spans="1:16" ht="12.75" customHeight="1" thickBot="1">
      <c r="A12" s="11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110"/>
    </row>
    <row r="13" spans="1:16" ht="12" customHeight="1" thickBot="1">
      <c r="A13" s="110"/>
      <c r="B13" s="120" t="s">
        <v>51</v>
      </c>
      <c r="C13" s="121"/>
      <c r="D13" s="121"/>
      <c r="E13" s="121"/>
      <c r="F13" s="121"/>
      <c r="G13" s="121"/>
      <c r="H13" s="121"/>
      <c r="I13" s="121"/>
      <c r="J13" s="122"/>
      <c r="K13" s="138" t="s">
        <v>117</v>
      </c>
      <c r="L13" s="139"/>
      <c r="M13" s="40"/>
      <c r="N13" s="123" t="s">
        <v>63</v>
      </c>
      <c r="O13" s="125"/>
      <c r="P13" s="110"/>
    </row>
    <row r="14" spans="1:16" ht="12.75" customHeight="1">
      <c r="A14" s="110"/>
      <c r="B14" s="142" t="s">
        <v>113</v>
      </c>
      <c r="C14" s="130"/>
      <c r="D14" s="130"/>
      <c r="E14" s="130"/>
      <c r="F14" s="130"/>
      <c r="G14" s="130"/>
      <c r="H14" s="130"/>
      <c r="I14" s="130"/>
      <c r="J14" s="130"/>
      <c r="K14" s="140" t="s">
        <v>114</v>
      </c>
      <c r="L14" s="141"/>
      <c r="M14" s="40"/>
      <c r="N14" s="41"/>
      <c r="O14" s="41"/>
      <c r="P14" s="110"/>
    </row>
    <row r="15" spans="1:16" ht="24" customHeight="1">
      <c r="A15" s="110"/>
      <c r="B15" s="105" t="s">
        <v>60</v>
      </c>
      <c r="C15" s="130" t="s">
        <v>254</v>
      </c>
      <c r="D15" s="130"/>
      <c r="E15" s="130"/>
      <c r="F15" s="130"/>
      <c r="G15" s="130"/>
      <c r="H15" s="130"/>
      <c r="I15" s="130"/>
      <c r="J15" s="131"/>
      <c r="K15" s="132" t="s">
        <v>62</v>
      </c>
      <c r="L15" s="133"/>
      <c r="M15" s="40"/>
      <c r="N15" s="145" t="s">
        <v>53</v>
      </c>
      <c r="O15" s="145"/>
      <c r="P15" s="110"/>
    </row>
    <row r="16" spans="1:16" ht="24.75" customHeight="1">
      <c r="A16" s="110"/>
      <c r="B16" s="105" t="s">
        <v>60</v>
      </c>
      <c r="C16" s="130" t="s">
        <v>255</v>
      </c>
      <c r="D16" s="130"/>
      <c r="E16" s="130"/>
      <c r="F16" s="130"/>
      <c r="G16" s="130"/>
      <c r="H16" s="130"/>
      <c r="I16" s="130"/>
      <c r="J16" s="131"/>
      <c r="K16" s="132"/>
      <c r="L16" s="133"/>
      <c r="M16" s="40"/>
      <c r="N16" s="145" t="s">
        <v>54</v>
      </c>
      <c r="O16" s="145"/>
      <c r="P16" s="110"/>
    </row>
    <row r="17" spans="1:16" ht="40.5" customHeight="1">
      <c r="A17" s="110"/>
      <c r="B17" s="142" t="s">
        <v>257</v>
      </c>
      <c r="C17" s="130"/>
      <c r="D17" s="130"/>
      <c r="E17" s="130"/>
      <c r="F17" s="130"/>
      <c r="G17" s="130"/>
      <c r="H17" s="130"/>
      <c r="I17" s="130"/>
      <c r="J17" s="130"/>
      <c r="K17" s="146" t="s">
        <v>61</v>
      </c>
      <c r="L17" s="147"/>
      <c r="M17" s="40"/>
      <c r="N17" s="145" t="s">
        <v>190</v>
      </c>
      <c r="O17" s="145"/>
      <c r="P17" s="110"/>
    </row>
    <row r="18" spans="1:16" ht="15" customHeight="1">
      <c r="A18" s="110"/>
      <c r="B18" s="42" t="s">
        <v>60</v>
      </c>
      <c r="C18" s="130" t="s">
        <v>115</v>
      </c>
      <c r="D18" s="150"/>
      <c r="E18" s="150"/>
      <c r="F18" s="150"/>
      <c r="G18" s="150"/>
      <c r="H18" s="150"/>
      <c r="I18" s="150"/>
      <c r="J18" s="150"/>
      <c r="K18" s="132" t="s">
        <v>62</v>
      </c>
      <c r="L18" s="133"/>
      <c r="M18" s="40"/>
      <c r="N18" s="145" t="s">
        <v>55</v>
      </c>
      <c r="O18" s="145"/>
      <c r="P18" s="110"/>
    </row>
    <row r="19" spans="1:16" ht="14.25" customHeight="1">
      <c r="A19" s="110"/>
      <c r="B19" s="43"/>
      <c r="C19" s="130"/>
      <c r="D19" s="130"/>
      <c r="E19" s="130"/>
      <c r="F19" s="130"/>
      <c r="G19" s="130"/>
      <c r="H19" s="130"/>
      <c r="I19" s="130"/>
      <c r="J19" s="130"/>
      <c r="K19" s="132"/>
      <c r="L19" s="133"/>
      <c r="M19" s="40"/>
      <c r="N19" s="145" t="s">
        <v>42</v>
      </c>
      <c r="O19" s="145"/>
      <c r="P19" s="110"/>
    </row>
    <row r="20" spans="1:16" ht="21.75" customHeight="1">
      <c r="A20" s="110"/>
      <c r="B20" s="142" t="s">
        <v>258</v>
      </c>
      <c r="C20" s="150"/>
      <c r="D20" s="150"/>
      <c r="E20" s="150"/>
      <c r="F20" s="150"/>
      <c r="G20" s="150"/>
      <c r="H20" s="150"/>
      <c r="I20" s="150"/>
      <c r="J20" s="150"/>
      <c r="K20" s="146" t="s">
        <v>116</v>
      </c>
      <c r="L20" s="147"/>
      <c r="M20" s="40"/>
      <c r="N20" s="145" t="s">
        <v>42</v>
      </c>
      <c r="O20" s="145"/>
      <c r="P20" s="110"/>
    </row>
    <row r="21" spans="1:16" ht="12" customHeight="1" thickBot="1">
      <c r="A21" s="110"/>
      <c r="B21" s="42" t="s">
        <v>60</v>
      </c>
      <c r="C21" s="130" t="s">
        <v>187</v>
      </c>
      <c r="D21" s="130"/>
      <c r="E21" s="130"/>
      <c r="F21" s="130"/>
      <c r="G21" s="130"/>
      <c r="H21" s="130"/>
      <c r="I21" s="130"/>
      <c r="J21" s="130"/>
      <c r="K21" s="132" t="s">
        <v>62</v>
      </c>
      <c r="L21" s="133"/>
      <c r="M21" s="40"/>
      <c r="N21" s="41"/>
      <c r="O21" s="41"/>
      <c r="P21" s="110"/>
    </row>
    <row r="22" spans="1:16" ht="12" customHeight="1" thickBot="1">
      <c r="A22" s="110"/>
      <c r="B22" s="44"/>
      <c r="C22" s="45"/>
      <c r="D22" s="45"/>
      <c r="E22" s="45"/>
      <c r="F22" s="45"/>
      <c r="G22" s="45"/>
      <c r="H22" s="45"/>
      <c r="I22" s="45"/>
      <c r="J22" s="45"/>
      <c r="K22" s="143"/>
      <c r="L22" s="144"/>
      <c r="M22" s="40"/>
      <c r="N22" s="123" t="s">
        <v>43</v>
      </c>
      <c r="O22" s="125"/>
      <c r="P22" s="110"/>
    </row>
    <row r="23" spans="1:16" ht="12" customHeight="1">
      <c r="A23" s="110"/>
      <c r="B23" s="40"/>
      <c r="C23" s="37" t="s">
        <v>44</v>
      </c>
      <c r="D23" s="40"/>
      <c r="E23" s="40"/>
      <c r="F23" s="40"/>
      <c r="G23" s="40"/>
      <c r="H23" s="40"/>
      <c r="I23" s="40"/>
      <c r="J23" s="40"/>
      <c r="K23" s="46"/>
      <c r="L23" s="35"/>
      <c r="M23" s="40"/>
      <c r="N23" s="40"/>
      <c r="O23" s="40"/>
      <c r="P23" s="110"/>
    </row>
    <row r="24" spans="1:16" ht="30" customHeight="1">
      <c r="A24" s="110"/>
      <c r="B24" s="148" t="s">
        <v>45</v>
      </c>
      <c r="C24" s="149"/>
      <c r="D24" s="149"/>
      <c r="E24" s="149"/>
      <c r="F24" s="149"/>
      <c r="G24" s="128" t="s">
        <v>260</v>
      </c>
      <c r="H24" s="128"/>
      <c r="I24" s="128"/>
      <c r="J24" s="128"/>
      <c r="K24" s="128"/>
      <c r="L24" s="128"/>
      <c r="M24" s="128"/>
      <c r="N24" s="128"/>
      <c r="O24" s="129"/>
      <c r="P24" s="110"/>
    </row>
    <row r="25" spans="1:16" ht="30" customHeight="1">
      <c r="A25" s="110"/>
      <c r="B25" s="126" t="s">
        <v>46</v>
      </c>
      <c r="C25" s="127"/>
      <c r="D25" s="127"/>
      <c r="E25" s="128" t="s">
        <v>261</v>
      </c>
      <c r="F25" s="128"/>
      <c r="G25" s="128"/>
      <c r="H25" s="128"/>
      <c r="I25" s="128"/>
      <c r="J25" s="128"/>
      <c r="K25" s="128"/>
      <c r="L25" s="128"/>
      <c r="M25" s="128"/>
      <c r="N25" s="128"/>
      <c r="O25" s="129"/>
      <c r="P25" s="110"/>
    </row>
    <row r="26" spans="1:16" ht="11.25" customHeight="1" thickBot="1">
      <c r="A26" s="110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110"/>
    </row>
    <row r="27" spans="1:16" ht="12" customHeight="1" thickBot="1">
      <c r="A27" s="110"/>
      <c r="B27" s="156" t="s">
        <v>47</v>
      </c>
      <c r="C27" s="157"/>
      <c r="D27" s="159" t="s">
        <v>48</v>
      </c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1"/>
      <c r="P27" s="110"/>
    </row>
    <row r="28" spans="1:16" ht="24" customHeight="1">
      <c r="A28" s="110"/>
      <c r="B28" s="143"/>
      <c r="C28" s="158"/>
      <c r="D28" s="143" t="s">
        <v>52</v>
      </c>
      <c r="E28" s="158"/>
      <c r="F28" s="158"/>
      <c r="G28" s="144"/>
      <c r="H28" s="162"/>
      <c r="I28" s="163"/>
      <c r="J28" s="163"/>
      <c r="K28" s="164"/>
      <c r="L28" s="165"/>
      <c r="M28" s="166"/>
      <c r="N28" s="166"/>
      <c r="O28" s="167"/>
      <c r="P28" s="110"/>
    </row>
    <row r="29" spans="1:16" ht="13.5" customHeight="1" thickBot="1">
      <c r="A29" s="110"/>
      <c r="B29" s="168">
        <v>1</v>
      </c>
      <c r="C29" s="169"/>
      <c r="D29" s="170">
        <v>2</v>
      </c>
      <c r="E29" s="171"/>
      <c r="F29" s="171"/>
      <c r="G29" s="172"/>
      <c r="H29" s="170">
        <v>3</v>
      </c>
      <c r="I29" s="171"/>
      <c r="J29" s="171"/>
      <c r="K29" s="172"/>
      <c r="L29" s="170">
        <v>4</v>
      </c>
      <c r="M29" s="171"/>
      <c r="N29" s="171"/>
      <c r="O29" s="172"/>
      <c r="P29" s="110"/>
    </row>
    <row r="30" spans="1:16" ht="13.5" customHeight="1" thickBot="1">
      <c r="A30" s="110"/>
      <c r="B30" s="151" t="s">
        <v>64</v>
      </c>
      <c r="C30" s="152"/>
      <c r="D30" s="153">
        <v>47034644</v>
      </c>
      <c r="E30" s="154"/>
      <c r="F30" s="154"/>
      <c r="G30" s="154"/>
      <c r="H30" s="153"/>
      <c r="I30" s="154"/>
      <c r="J30" s="154"/>
      <c r="K30" s="155"/>
      <c r="L30" s="153"/>
      <c r="M30" s="154"/>
      <c r="N30" s="154"/>
      <c r="O30" s="155"/>
      <c r="P30" s="110"/>
    </row>
    <row r="31" spans="1:16" s="41" customFormat="1" ht="10.5" hidden="1">
      <c r="A31" s="110"/>
      <c r="P31" s="110"/>
    </row>
    <row r="32" spans="1:16" ht="10.5" hidden="1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</row>
  </sheetData>
  <sheetProtection password="EF40" sheet="1" selectLockedCells="1"/>
  <mergeCells count="54">
    <mergeCell ref="C19:J19"/>
    <mergeCell ref="K19:L19"/>
    <mergeCell ref="N19:O19"/>
    <mergeCell ref="B20:J20"/>
    <mergeCell ref="N20:O20"/>
    <mergeCell ref="C21:J21"/>
    <mergeCell ref="K21:L21"/>
    <mergeCell ref="D28:G28"/>
    <mergeCell ref="H28:K28"/>
    <mergeCell ref="L28:O28"/>
    <mergeCell ref="B29:C29"/>
    <mergeCell ref="D29:G29"/>
    <mergeCell ref="H29:K29"/>
    <mergeCell ref="L29:O29"/>
    <mergeCell ref="C18:J18"/>
    <mergeCell ref="K18:L18"/>
    <mergeCell ref="N18:O18"/>
    <mergeCell ref="G24:O24"/>
    <mergeCell ref="B30:C30"/>
    <mergeCell ref="D30:G30"/>
    <mergeCell ref="H30:K30"/>
    <mergeCell ref="L30:O30"/>
    <mergeCell ref="B27:C28"/>
    <mergeCell ref="D27:O27"/>
    <mergeCell ref="K22:L22"/>
    <mergeCell ref="N22:O22"/>
    <mergeCell ref="N15:O15"/>
    <mergeCell ref="K17:L17"/>
    <mergeCell ref="K20:L20"/>
    <mergeCell ref="B24:F24"/>
    <mergeCell ref="N17:O17"/>
    <mergeCell ref="K16:L16"/>
    <mergeCell ref="N16:O16"/>
    <mergeCell ref="B17:J17"/>
    <mergeCell ref="A1:P1"/>
    <mergeCell ref="A2:A31"/>
    <mergeCell ref="P2:P31"/>
    <mergeCell ref="D11:N11"/>
    <mergeCell ref="B13:J13"/>
    <mergeCell ref="K13:L13"/>
    <mergeCell ref="C16:J16"/>
    <mergeCell ref="K14:L14"/>
    <mergeCell ref="N13:O13"/>
    <mergeCell ref="B14:J14"/>
    <mergeCell ref="A32:P32"/>
    <mergeCell ref="D2:N2"/>
    <mergeCell ref="D6:N6"/>
    <mergeCell ref="D10:N10"/>
    <mergeCell ref="D4:N4"/>
    <mergeCell ref="D8:N8"/>
    <mergeCell ref="B25:D25"/>
    <mergeCell ref="E25:O25"/>
    <mergeCell ref="C15:J15"/>
    <mergeCell ref="K15:L15"/>
  </mergeCells>
  <printOptions horizontalCentered="1"/>
  <pageMargins left="0.7874015748031497" right="0.5905511811023622" top="0.3937007874015748" bottom="0.3937007874015748" header="0.3937007874015748" footer="0.3937007874015748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W39"/>
  <sheetViews>
    <sheetView showGridLines="0" showZeros="0" zoomScalePageLayoutView="0" workbookViewId="0" topLeftCell="B2">
      <pane ySplit="8" topLeftCell="A10" activePane="bottomLeft" state="frozen"/>
      <selection pane="topLeft" activeCell="B2" sqref="B2"/>
      <selection pane="bottomLeft" activeCell="P17" sqref="P17"/>
    </sheetView>
  </sheetViews>
  <sheetFormatPr defaultColWidth="9.00390625" defaultRowHeight="12.75"/>
  <cols>
    <col min="1" max="1" width="1.37890625" style="1" hidden="1" customWidth="1"/>
    <col min="2" max="2" width="33.375" style="1" customWidth="1"/>
    <col min="3" max="3" width="3.875" style="2" customWidth="1"/>
    <col min="4" max="4" width="8.25390625" style="1" customWidth="1"/>
    <col min="5" max="14" width="7.75390625" style="1" customWidth="1"/>
    <col min="15" max="22" width="8.25390625" style="1" customWidth="1"/>
    <col min="23" max="23" width="4.75390625" style="1" customWidth="1"/>
    <col min="24" max="16384" width="9.125" style="1" customWidth="1"/>
  </cols>
  <sheetData>
    <row r="1" spans="1:23" s="19" customFormat="1" ht="6" hidden="1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</row>
    <row r="2" spans="1:23" ht="12.75">
      <c r="A2" s="182"/>
      <c r="B2" s="184" t="s">
        <v>66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2"/>
    </row>
    <row r="3" spans="1:23" s="2" customFormat="1" ht="10.5">
      <c r="A3" s="182"/>
      <c r="B3" s="183"/>
      <c r="C3" s="183"/>
      <c r="D3" s="183"/>
      <c r="E3" s="183"/>
      <c r="F3" s="183"/>
      <c r="G3" s="183"/>
      <c r="H3" s="183"/>
      <c r="I3" s="59"/>
      <c r="J3" s="60"/>
      <c r="K3" s="60"/>
      <c r="L3" s="60"/>
      <c r="M3" s="60"/>
      <c r="N3" s="60"/>
      <c r="O3" s="60"/>
      <c r="P3" s="60"/>
      <c r="Q3" s="60"/>
      <c r="R3" s="175" t="s">
        <v>65</v>
      </c>
      <c r="S3" s="175"/>
      <c r="T3" s="175"/>
      <c r="U3" s="175"/>
      <c r="V3" s="175"/>
      <c r="W3" s="182"/>
    </row>
    <row r="4" spans="1:23" s="20" customFormat="1" ht="9" customHeight="1">
      <c r="A4" s="182"/>
      <c r="B4" s="174" t="s">
        <v>68</v>
      </c>
      <c r="C4" s="174" t="s">
        <v>121</v>
      </c>
      <c r="D4" s="174" t="s">
        <v>183</v>
      </c>
      <c r="E4" s="185" t="s">
        <v>226</v>
      </c>
      <c r="F4" s="186"/>
      <c r="G4" s="186"/>
      <c r="H4" s="186"/>
      <c r="I4" s="187"/>
      <c r="J4" s="173" t="s">
        <v>210</v>
      </c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82"/>
    </row>
    <row r="5" spans="1:23" s="20" customFormat="1" ht="12.75" customHeight="1">
      <c r="A5" s="182"/>
      <c r="B5" s="174"/>
      <c r="C5" s="174"/>
      <c r="D5" s="174"/>
      <c r="E5" s="188"/>
      <c r="F5" s="189"/>
      <c r="G5" s="189"/>
      <c r="H5" s="189"/>
      <c r="I5" s="190"/>
      <c r="J5" s="176" t="s">
        <v>56</v>
      </c>
      <c r="K5" s="179" t="s">
        <v>211</v>
      </c>
      <c r="L5" s="180"/>
      <c r="M5" s="180"/>
      <c r="N5" s="180"/>
      <c r="O5" s="180"/>
      <c r="P5" s="180"/>
      <c r="Q5" s="176" t="s">
        <v>224</v>
      </c>
      <c r="R5" s="185" t="s">
        <v>238</v>
      </c>
      <c r="S5" s="186"/>
      <c r="T5" s="186"/>
      <c r="U5" s="186"/>
      <c r="V5" s="187"/>
      <c r="W5" s="182"/>
    </row>
    <row r="6" spans="1:23" s="20" customFormat="1" ht="20.25" customHeight="1">
      <c r="A6" s="182"/>
      <c r="B6" s="174"/>
      <c r="C6" s="174"/>
      <c r="D6" s="174"/>
      <c r="E6" s="173" t="s">
        <v>56</v>
      </c>
      <c r="F6" s="173" t="s">
        <v>118</v>
      </c>
      <c r="G6" s="173" t="s">
        <v>235</v>
      </c>
      <c r="H6" s="173"/>
      <c r="I6" s="173"/>
      <c r="J6" s="177"/>
      <c r="K6" s="173" t="s">
        <v>212</v>
      </c>
      <c r="L6" s="176" t="s">
        <v>214</v>
      </c>
      <c r="M6" s="176" t="s">
        <v>213</v>
      </c>
      <c r="N6" s="176" t="s">
        <v>215</v>
      </c>
      <c r="O6" s="176" t="s">
        <v>216</v>
      </c>
      <c r="P6" s="176" t="s">
        <v>217</v>
      </c>
      <c r="Q6" s="177"/>
      <c r="R6" s="191"/>
      <c r="S6" s="192"/>
      <c r="T6" s="192"/>
      <c r="U6" s="192"/>
      <c r="V6" s="193"/>
      <c r="W6" s="182"/>
    </row>
    <row r="7" spans="1:23" s="20" customFormat="1" ht="20.25" customHeight="1">
      <c r="A7" s="182"/>
      <c r="B7" s="174"/>
      <c r="C7" s="174"/>
      <c r="D7" s="174"/>
      <c r="E7" s="173"/>
      <c r="F7" s="173"/>
      <c r="G7" s="173"/>
      <c r="H7" s="173"/>
      <c r="I7" s="173"/>
      <c r="J7" s="177"/>
      <c r="K7" s="173"/>
      <c r="L7" s="177"/>
      <c r="M7" s="177"/>
      <c r="N7" s="177"/>
      <c r="O7" s="177"/>
      <c r="P7" s="177"/>
      <c r="Q7" s="177"/>
      <c r="R7" s="173" t="s">
        <v>184</v>
      </c>
      <c r="S7" s="173" t="s">
        <v>171</v>
      </c>
      <c r="T7" s="173" t="s">
        <v>172</v>
      </c>
      <c r="U7" s="173" t="s">
        <v>173</v>
      </c>
      <c r="V7" s="173" t="s">
        <v>174</v>
      </c>
      <c r="W7" s="182"/>
    </row>
    <row r="8" spans="1:23" s="20" customFormat="1" ht="30" customHeight="1">
      <c r="A8" s="182"/>
      <c r="B8" s="174"/>
      <c r="C8" s="174"/>
      <c r="D8" s="174"/>
      <c r="E8" s="173"/>
      <c r="F8" s="173"/>
      <c r="G8" s="61" t="s">
        <v>119</v>
      </c>
      <c r="H8" s="61" t="s">
        <v>120</v>
      </c>
      <c r="I8" s="61" t="s">
        <v>236</v>
      </c>
      <c r="J8" s="178"/>
      <c r="K8" s="173"/>
      <c r="L8" s="178"/>
      <c r="M8" s="178"/>
      <c r="N8" s="178"/>
      <c r="O8" s="178"/>
      <c r="P8" s="178"/>
      <c r="Q8" s="178"/>
      <c r="R8" s="173"/>
      <c r="S8" s="173"/>
      <c r="T8" s="173"/>
      <c r="U8" s="173"/>
      <c r="V8" s="173"/>
      <c r="W8" s="182"/>
    </row>
    <row r="9" spans="1:23" s="21" customFormat="1" ht="9">
      <c r="A9" s="182"/>
      <c r="B9" s="62">
        <v>1</v>
      </c>
      <c r="C9" s="62">
        <v>2</v>
      </c>
      <c r="D9" s="62">
        <v>3</v>
      </c>
      <c r="E9" s="62">
        <v>4</v>
      </c>
      <c r="F9" s="62">
        <v>5</v>
      </c>
      <c r="G9" s="62">
        <v>6</v>
      </c>
      <c r="H9" s="62">
        <v>7</v>
      </c>
      <c r="I9" s="62">
        <v>8</v>
      </c>
      <c r="J9" s="62">
        <v>9</v>
      </c>
      <c r="K9" s="62">
        <v>10</v>
      </c>
      <c r="L9" s="62">
        <v>11</v>
      </c>
      <c r="M9" s="62">
        <v>12</v>
      </c>
      <c r="N9" s="62">
        <v>13</v>
      </c>
      <c r="O9" s="62">
        <v>14</v>
      </c>
      <c r="P9" s="62">
        <v>15</v>
      </c>
      <c r="Q9" s="62">
        <v>16</v>
      </c>
      <c r="R9" s="62">
        <v>17</v>
      </c>
      <c r="S9" s="62">
        <v>18</v>
      </c>
      <c r="T9" s="62">
        <v>19</v>
      </c>
      <c r="U9" s="62">
        <v>20</v>
      </c>
      <c r="V9" s="62">
        <v>21</v>
      </c>
      <c r="W9" s="182"/>
    </row>
    <row r="10" spans="1:23" ht="31.5">
      <c r="A10" s="182"/>
      <c r="B10" s="63" t="s">
        <v>218</v>
      </c>
      <c r="C10" s="64">
        <v>1</v>
      </c>
      <c r="D10" s="54">
        <f>SUM(D11,D22,D30,D34,D35)</f>
        <v>5</v>
      </c>
      <c r="E10" s="54">
        <f aca="true" t="shared" si="0" ref="E10:V10">SUM(E11,E22,E30,E34,E35)</f>
        <v>0</v>
      </c>
      <c r="F10" s="54">
        <f t="shared" si="0"/>
        <v>0</v>
      </c>
      <c r="G10" s="54">
        <f t="shared" si="0"/>
        <v>0</v>
      </c>
      <c r="H10" s="54">
        <f t="shared" si="0"/>
        <v>0</v>
      </c>
      <c r="I10" s="54">
        <f t="shared" si="0"/>
        <v>0</v>
      </c>
      <c r="J10" s="54">
        <f t="shared" si="0"/>
        <v>78</v>
      </c>
      <c r="K10" s="54">
        <f t="shared" si="0"/>
        <v>0</v>
      </c>
      <c r="L10" s="54">
        <f t="shared" si="0"/>
        <v>0</v>
      </c>
      <c r="M10" s="54">
        <f t="shared" si="0"/>
        <v>13</v>
      </c>
      <c r="N10" s="54">
        <f t="shared" si="0"/>
        <v>56</v>
      </c>
      <c r="O10" s="54">
        <f t="shared" si="0"/>
        <v>9</v>
      </c>
      <c r="P10" s="54">
        <f t="shared" si="0"/>
        <v>0</v>
      </c>
      <c r="Q10" s="54">
        <f t="shared" si="0"/>
        <v>30</v>
      </c>
      <c r="R10" s="54">
        <f t="shared" si="0"/>
        <v>70</v>
      </c>
      <c r="S10" s="54">
        <f t="shared" si="0"/>
        <v>0</v>
      </c>
      <c r="T10" s="54">
        <f t="shared" si="0"/>
        <v>1</v>
      </c>
      <c r="U10" s="54">
        <f t="shared" si="0"/>
        <v>2</v>
      </c>
      <c r="V10" s="54">
        <f t="shared" si="0"/>
        <v>5</v>
      </c>
      <c r="W10" s="182"/>
    </row>
    <row r="11" spans="1:23" s="2" customFormat="1" ht="32.25" customHeight="1">
      <c r="A11" s="182"/>
      <c r="B11" s="63" t="s">
        <v>225</v>
      </c>
      <c r="C11" s="64">
        <v>2</v>
      </c>
      <c r="D11" s="55">
        <f>SUM(D12:D21)</f>
        <v>1</v>
      </c>
      <c r="E11" s="55">
        <f aca="true" t="shared" si="1" ref="E11:V11">SUM(E12:E21)</f>
        <v>0</v>
      </c>
      <c r="F11" s="55">
        <f t="shared" si="1"/>
        <v>0</v>
      </c>
      <c r="G11" s="55">
        <f t="shared" si="1"/>
        <v>0</v>
      </c>
      <c r="H11" s="55">
        <f t="shared" si="1"/>
        <v>0</v>
      </c>
      <c r="I11" s="55">
        <f t="shared" si="1"/>
        <v>0</v>
      </c>
      <c r="J11" s="55">
        <f>SUM(J12:J21)</f>
        <v>65</v>
      </c>
      <c r="K11" s="55">
        <f t="shared" si="1"/>
        <v>0</v>
      </c>
      <c r="L11" s="55">
        <f t="shared" si="1"/>
        <v>0</v>
      </c>
      <c r="M11" s="55">
        <f t="shared" si="1"/>
        <v>0</v>
      </c>
      <c r="N11" s="55">
        <f t="shared" si="1"/>
        <v>56</v>
      </c>
      <c r="O11" s="55">
        <f t="shared" si="1"/>
        <v>9</v>
      </c>
      <c r="P11" s="55">
        <f t="shared" si="1"/>
        <v>0</v>
      </c>
      <c r="Q11" s="55">
        <f t="shared" si="1"/>
        <v>22</v>
      </c>
      <c r="R11" s="55">
        <f t="shared" si="1"/>
        <v>64</v>
      </c>
      <c r="S11" s="55">
        <f t="shared" si="1"/>
        <v>0</v>
      </c>
      <c r="T11" s="55">
        <f t="shared" si="1"/>
        <v>0</v>
      </c>
      <c r="U11" s="55">
        <f t="shared" si="1"/>
        <v>1</v>
      </c>
      <c r="V11" s="55">
        <f t="shared" si="1"/>
        <v>0</v>
      </c>
      <c r="W11" s="182"/>
    </row>
    <row r="12" spans="1:23" ht="31.5">
      <c r="A12" s="182"/>
      <c r="B12" s="65" t="s">
        <v>219</v>
      </c>
      <c r="C12" s="64">
        <v>3</v>
      </c>
      <c r="D12" s="107"/>
      <c r="E12" s="70">
        <f>SUM(G12:I12)</f>
        <v>0</v>
      </c>
      <c r="F12" s="107"/>
      <c r="G12" s="107"/>
      <c r="H12" s="107"/>
      <c r="I12" s="107"/>
      <c r="J12" s="70">
        <f aca="true" t="shared" si="2" ref="J12:J21">SUM(K12:P12)</f>
        <v>0</v>
      </c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82"/>
    </row>
    <row r="13" spans="1:23" ht="21">
      <c r="A13" s="182"/>
      <c r="B13" s="65" t="s">
        <v>191</v>
      </c>
      <c r="C13" s="64">
        <v>4</v>
      </c>
      <c r="D13" s="107"/>
      <c r="E13" s="70">
        <f aca="true" t="shared" si="3" ref="E13:E21">SUM(G13:I13)</f>
        <v>0</v>
      </c>
      <c r="F13" s="107"/>
      <c r="G13" s="107"/>
      <c r="H13" s="107"/>
      <c r="I13" s="107"/>
      <c r="J13" s="70">
        <f t="shared" si="2"/>
        <v>0</v>
      </c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82"/>
    </row>
    <row r="14" spans="1:23" ht="15" customHeight="1">
      <c r="A14" s="182"/>
      <c r="B14" s="65" t="s">
        <v>192</v>
      </c>
      <c r="C14" s="64">
        <v>5</v>
      </c>
      <c r="D14" s="107"/>
      <c r="E14" s="70">
        <f t="shared" si="3"/>
        <v>0</v>
      </c>
      <c r="F14" s="107"/>
      <c r="G14" s="107"/>
      <c r="H14" s="107"/>
      <c r="I14" s="107"/>
      <c r="J14" s="70">
        <f t="shared" si="2"/>
        <v>0</v>
      </c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82"/>
    </row>
    <row r="15" spans="1:23" ht="16.5" customHeight="1">
      <c r="A15" s="182"/>
      <c r="B15" s="65" t="s">
        <v>155</v>
      </c>
      <c r="C15" s="64">
        <v>6</v>
      </c>
      <c r="D15" s="107"/>
      <c r="E15" s="70">
        <f t="shared" si="3"/>
        <v>0</v>
      </c>
      <c r="F15" s="107"/>
      <c r="G15" s="107"/>
      <c r="H15" s="107"/>
      <c r="I15" s="107"/>
      <c r="J15" s="70">
        <f t="shared" si="2"/>
        <v>0</v>
      </c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82"/>
    </row>
    <row r="16" spans="1:23" ht="21">
      <c r="A16" s="182"/>
      <c r="B16" s="65" t="s">
        <v>193</v>
      </c>
      <c r="C16" s="64">
        <v>7</v>
      </c>
      <c r="D16" s="107"/>
      <c r="E16" s="70">
        <f t="shared" si="3"/>
        <v>0</v>
      </c>
      <c r="F16" s="107"/>
      <c r="G16" s="107"/>
      <c r="H16" s="107"/>
      <c r="I16" s="107"/>
      <c r="J16" s="70">
        <f t="shared" si="2"/>
        <v>0</v>
      </c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82"/>
    </row>
    <row r="17" spans="1:23" ht="31.5">
      <c r="A17" s="182"/>
      <c r="B17" s="66" t="s">
        <v>220</v>
      </c>
      <c r="C17" s="64">
        <v>8</v>
      </c>
      <c r="D17" s="107"/>
      <c r="E17" s="70">
        <f t="shared" si="3"/>
        <v>0</v>
      </c>
      <c r="F17" s="107"/>
      <c r="G17" s="107"/>
      <c r="H17" s="107"/>
      <c r="I17" s="107"/>
      <c r="J17" s="70">
        <f t="shared" si="2"/>
        <v>0</v>
      </c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82"/>
    </row>
    <row r="18" spans="1:23" ht="15.75" customHeight="1">
      <c r="A18" s="182"/>
      <c r="B18" s="66" t="s">
        <v>221</v>
      </c>
      <c r="C18" s="64">
        <v>9</v>
      </c>
      <c r="D18" s="107"/>
      <c r="E18" s="70">
        <f t="shared" si="3"/>
        <v>0</v>
      </c>
      <c r="F18" s="107"/>
      <c r="G18" s="107"/>
      <c r="H18" s="107"/>
      <c r="I18" s="107"/>
      <c r="J18" s="70">
        <f t="shared" si="2"/>
        <v>0</v>
      </c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82"/>
    </row>
    <row r="19" spans="1:23" ht="15.75" customHeight="1">
      <c r="A19" s="182"/>
      <c r="B19" s="66" t="s">
        <v>222</v>
      </c>
      <c r="C19" s="64">
        <v>10</v>
      </c>
      <c r="D19" s="107"/>
      <c r="E19" s="70">
        <f t="shared" si="3"/>
        <v>0</v>
      </c>
      <c r="F19" s="107"/>
      <c r="G19" s="107"/>
      <c r="H19" s="107"/>
      <c r="I19" s="107"/>
      <c r="J19" s="70">
        <f t="shared" si="2"/>
        <v>0</v>
      </c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82"/>
    </row>
    <row r="20" spans="1:23" ht="15.75" customHeight="1">
      <c r="A20" s="182"/>
      <c r="B20" s="66" t="s">
        <v>253</v>
      </c>
      <c r="C20" s="64">
        <v>11</v>
      </c>
      <c r="D20" s="107"/>
      <c r="E20" s="70">
        <f t="shared" si="3"/>
        <v>0</v>
      </c>
      <c r="F20" s="107"/>
      <c r="G20" s="107"/>
      <c r="H20" s="107"/>
      <c r="I20" s="107"/>
      <c r="J20" s="70">
        <f t="shared" si="2"/>
        <v>0</v>
      </c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82"/>
    </row>
    <row r="21" spans="1:23" ht="15.75" customHeight="1">
      <c r="A21" s="182"/>
      <c r="B21" s="65" t="s">
        <v>194</v>
      </c>
      <c r="C21" s="64">
        <v>12</v>
      </c>
      <c r="D21" s="107">
        <v>1</v>
      </c>
      <c r="E21" s="70">
        <f t="shared" si="3"/>
        <v>0</v>
      </c>
      <c r="F21" s="107"/>
      <c r="G21" s="107"/>
      <c r="H21" s="107"/>
      <c r="I21" s="107"/>
      <c r="J21" s="70">
        <f t="shared" si="2"/>
        <v>65</v>
      </c>
      <c r="K21" s="107"/>
      <c r="L21" s="107"/>
      <c r="M21" s="107"/>
      <c r="N21" s="107">
        <v>56</v>
      </c>
      <c r="O21" s="107">
        <v>9</v>
      </c>
      <c r="P21" s="107"/>
      <c r="Q21" s="107">
        <v>22</v>
      </c>
      <c r="R21" s="107">
        <v>64</v>
      </c>
      <c r="S21" s="107"/>
      <c r="T21" s="107"/>
      <c r="U21" s="107">
        <v>1</v>
      </c>
      <c r="V21" s="107"/>
      <c r="W21" s="182"/>
    </row>
    <row r="22" spans="1:23" ht="29.25" customHeight="1">
      <c r="A22" s="182"/>
      <c r="B22" s="63" t="s">
        <v>195</v>
      </c>
      <c r="C22" s="64">
        <v>13</v>
      </c>
      <c r="D22" s="55">
        <f>SUM(D23:D29)</f>
        <v>4</v>
      </c>
      <c r="E22" s="71">
        <f aca="true" t="shared" si="4" ref="E22:V22">SUM(E23:E29)</f>
        <v>0</v>
      </c>
      <c r="F22" s="55">
        <f t="shared" si="4"/>
        <v>0</v>
      </c>
      <c r="G22" s="55">
        <f t="shared" si="4"/>
        <v>0</v>
      </c>
      <c r="H22" s="55">
        <f t="shared" si="4"/>
        <v>0</v>
      </c>
      <c r="I22" s="55">
        <f t="shared" si="4"/>
        <v>0</v>
      </c>
      <c r="J22" s="55">
        <f t="shared" si="4"/>
        <v>13</v>
      </c>
      <c r="K22" s="55">
        <f t="shared" si="4"/>
        <v>0</v>
      </c>
      <c r="L22" s="55">
        <f t="shared" si="4"/>
        <v>0</v>
      </c>
      <c r="M22" s="55">
        <f t="shared" si="4"/>
        <v>13</v>
      </c>
      <c r="N22" s="55">
        <f t="shared" si="4"/>
        <v>0</v>
      </c>
      <c r="O22" s="55">
        <f t="shared" si="4"/>
        <v>0</v>
      </c>
      <c r="P22" s="55">
        <f t="shared" si="4"/>
        <v>0</v>
      </c>
      <c r="Q22" s="55">
        <f t="shared" si="4"/>
        <v>8</v>
      </c>
      <c r="R22" s="55">
        <f t="shared" si="4"/>
        <v>6</v>
      </c>
      <c r="S22" s="55">
        <f t="shared" si="4"/>
        <v>0</v>
      </c>
      <c r="T22" s="55">
        <f t="shared" si="4"/>
        <v>1</v>
      </c>
      <c r="U22" s="55">
        <f t="shared" si="4"/>
        <v>1</v>
      </c>
      <c r="V22" s="55">
        <f t="shared" si="4"/>
        <v>5</v>
      </c>
      <c r="W22" s="182"/>
    </row>
    <row r="23" spans="1:23" ht="31.5">
      <c r="A23" s="182"/>
      <c r="B23" s="65" t="s">
        <v>196</v>
      </c>
      <c r="C23" s="64">
        <v>14</v>
      </c>
      <c r="D23" s="107"/>
      <c r="E23" s="70">
        <f aca="true" t="shared" si="5" ref="E23:E29">SUM(G23:I23)</f>
        <v>0</v>
      </c>
      <c r="F23" s="107"/>
      <c r="G23" s="107"/>
      <c r="H23" s="107"/>
      <c r="I23" s="107"/>
      <c r="J23" s="70">
        <f aca="true" t="shared" si="6" ref="J23:J29">SUM(K23:P23)</f>
        <v>0</v>
      </c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82"/>
    </row>
    <row r="24" spans="1:23" ht="21">
      <c r="A24" s="182"/>
      <c r="B24" s="67" t="s">
        <v>197</v>
      </c>
      <c r="C24" s="64">
        <v>15</v>
      </c>
      <c r="D24" s="107"/>
      <c r="E24" s="70">
        <f t="shared" si="5"/>
        <v>0</v>
      </c>
      <c r="F24" s="107"/>
      <c r="G24" s="107"/>
      <c r="H24" s="107"/>
      <c r="I24" s="107"/>
      <c r="J24" s="70">
        <f t="shared" si="6"/>
        <v>0</v>
      </c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82"/>
    </row>
    <row r="25" spans="1:23" ht="17.25" customHeight="1">
      <c r="A25" s="182"/>
      <c r="B25" s="67" t="s">
        <v>198</v>
      </c>
      <c r="C25" s="64">
        <v>16</v>
      </c>
      <c r="D25" s="107">
        <v>4</v>
      </c>
      <c r="E25" s="70">
        <f t="shared" si="5"/>
        <v>0</v>
      </c>
      <c r="F25" s="107"/>
      <c r="G25" s="107"/>
      <c r="H25" s="107"/>
      <c r="I25" s="107"/>
      <c r="J25" s="70">
        <f t="shared" si="6"/>
        <v>13</v>
      </c>
      <c r="K25" s="107"/>
      <c r="L25" s="107"/>
      <c r="M25" s="107">
        <v>13</v>
      </c>
      <c r="N25" s="107"/>
      <c r="O25" s="107"/>
      <c r="P25" s="107"/>
      <c r="Q25" s="107">
        <v>8</v>
      </c>
      <c r="R25" s="107">
        <v>6</v>
      </c>
      <c r="S25" s="107"/>
      <c r="T25" s="107">
        <v>1</v>
      </c>
      <c r="U25" s="107">
        <v>1</v>
      </c>
      <c r="V25" s="107">
        <v>5</v>
      </c>
      <c r="W25" s="182"/>
    </row>
    <row r="26" spans="1:23" ht="52.5">
      <c r="A26" s="182"/>
      <c r="B26" s="67" t="s">
        <v>199</v>
      </c>
      <c r="C26" s="64">
        <v>17</v>
      </c>
      <c r="D26" s="107"/>
      <c r="E26" s="70">
        <f t="shared" si="5"/>
        <v>0</v>
      </c>
      <c r="F26" s="107"/>
      <c r="G26" s="107"/>
      <c r="H26" s="107"/>
      <c r="I26" s="107"/>
      <c r="J26" s="70">
        <f t="shared" si="6"/>
        <v>0</v>
      </c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82"/>
    </row>
    <row r="27" spans="1:23" ht="21">
      <c r="A27" s="182"/>
      <c r="B27" s="67" t="s">
        <v>200</v>
      </c>
      <c r="C27" s="64">
        <v>18</v>
      </c>
      <c r="D27" s="107"/>
      <c r="E27" s="70">
        <f t="shared" si="5"/>
        <v>0</v>
      </c>
      <c r="F27" s="107"/>
      <c r="G27" s="107"/>
      <c r="H27" s="107"/>
      <c r="I27" s="107"/>
      <c r="J27" s="70">
        <f t="shared" si="6"/>
        <v>0</v>
      </c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82"/>
    </row>
    <row r="28" spans="1:23" ht="20.25" customHeight="1">
      <c r="A28" s="182"/>
      <c r="B28" s="67" t="s">
        <v>201</v>
      </c>
      <c r="C28" s="64">
        <v>19</v>
      </c>
      <c r="D28" s="107"/>
      <c r="E28" s="70">
        <f t="shared" si="5"/>
        <v>0</v>
      </c>
      <c r="F28" s="107"/>
      <c r="G28" s="107"/>
      <c r="H28" s="107"/>
      <c r="I28" s="107"/>
      <c r="J28" s="70">
        <f t="shared" si="6"/>
        <v>0</v>
      </c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82"/>
    </row>
    <row r="29" spans="1:23" ht="17.25" customHeight="1">
      <c r="A29" s="182"/>
      <c r="B29" s="67" t="s">
        <v>194</v>
      </c>
      <c r="C29" s="64">
        <v>20</v>
      </c>
      <c r="D29" s="107"/>
      <c r="E29" s="70">
        <f t="shared" si="5"/>
        <v>0</v>
      </c>
      <c r="F29" s="107"/>
      <c r="G29" s="107"/>
      <c r="H29" s="107"/>
      <c r="I29" s="107"/>
      <c r="J29" s="70">
        <f t="shared" si="6"/>
        <v>0</v>
      </c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82"/>
    </row>
    <row r="30" spans="1:23" ht="31.5">
      <c r="A30" s="182"/>
      <c r="B30" s="68" t="s">
        <v>202</v>
      </c>
      <c r="C30" s="64">
        <v>21</v>
      </c>
      <c r="D30" s="55">
        <f>SUM(D31:D33)</f>
        <v>0</v>
      </c>
      <c r="E30" s="71">
        <f aca="true" t="shared" si="7" ref="E30:V30">SUM(E31:E33)</f>
        <v>0</v>
      </c>
      <c r="F30" s="55">
        <f t="shared" si="7"/>
        <v>0</v>
      </c>
      <c r="G30" s="55">
        <f t="shared" si="7"/>
        <v>0</v>
      </c>
      <c r="H30" s="55">
        <f t="shared" si="7"/>
        <v>0</v>
      </c>
      <c r="I30" s="55">
        <f t="shared" si="7"/>
        <v>0</v>
      </c>
      <c r="J30" s="55">
        <f t="shared" si="7"/>
        <v>0</v>
      </c>
      <c r="K30" s="55">
        <f t="shared" si="7"/>
        <v>0</v>
      </c>
      <c r="L30" s="55">
        <f t="shared" si="7"/>
        <v>0</v>
      </c>
      <c r="M30" s="55">
        <f t="shared" si="7"/>
        <v>0</v>
      </c>
      <c r="N30" s="55">
        <f t="shared" si="7"/>
        <v>0</v>
      </c>
      <c r="O30" s="55">
        <f t="shared" si="7"/>
        <v>0</v>
      </c>
      <c r="P30" s="55">
        <f t="shared" si="7"/>
        <v>0</v>
      </c>
      <c r="Q30" s="55">
        <f t="shared" si="7"/>
        <v>0</v>
      </c>
      <c r="R30" s="55">
        <f t="shared" si="7"/>
        <v>0</v>
      </c>
      <c r="S30" s="55">
        <f t="shared" si="7"/>
        <v>0</v>
      </c>
      <c r="T30" s="55">
        <f t="shared" si="7"/>
        <v>0</v>
      </c>
      <c r="U30" s="55">
        <f t="shared" si="7"/>
        <v>0</v>
      </c>
      <c r="V30" s="55">
        <f t="shared" si="7"/>
        <v>0</v>
      </c>
      <c r="W30" s="182"/>
    </row>
    <row r="31" spans="1:23" ht="21">
      <c r="A31" s="182"/>
      <c r="B31" s="67" t="s">
        <v>203</v>
      </c>
      <c r="C31" s="64">
        <v>22</v>
      </c>
      <c r="D31" s="107"/>
      <c r="E31" s="70">
        <f aca="true" t="shared" si="8" ref="E31:E36">SUM(G31:I31)</f>
        <v>0</v>
      </c>
      <c r="F31" s="107"/>
      <c r="G31" s="107"/>
      <c r="H31" s="107"/>
      <c r="I31" s="107"/>
      <c r="J31" s="70">
        <f aca="true" t="shared" si="9" ref="J31:J36">SUM(K31:P31)</f>
        <v>0</v>
      </c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82"/>
    </row>
    <row r="32" spans="1:23" ht="18" customHeight="1">
      <c r="A32" s="182"/>
      <c r="B32" s="67" t="s">
        <v>204</v>
      </c>
      <c r="C32" s="64">
        <v>23</v>
      </c>
      <c r="D32" s="107"/>
      <c r="E32" s="70">
        <f t="shared" si="8"/>
        <v>0</v>
      </c>
      <c r="F32" s="107"/>
      <c r="G32" s="107"/>
      <c r="H32" s="107"/>
      <c r="I32" s="107"/>
      <c r="J32" s="70">
        <f t="shared" si="9"/>
        <v>0</v>
      </c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82"/>
    </row>
    <row r="33" spans="1:23" ht="17.25" customHeight="1">
      <c r="A33" s="182"/>
      <c r="B33" s="67" t="s">
        <v>194</v>
      </c>
      <c r="C33" s="64">
        <v>24</v>
      </c>
      <c r="D33" s="107"/>
      <c r="E33" s="70">
        <f t="shared" si="8"/>
        <v>0</v>
      </c>
      <c r="F33" s="107"/>
      <c r="G33" s="107"/>
      <c r="H33" s="107"/>
      <c r="I33" s="107"/>
      <c r="J33" s="70">
        <f t="shared" si="9"/>
        <v>0</v>
      </c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82"/>
    </row>
    <row r="34" spans="1:23" ht="34.5" customHeight="1">
      <c r="A34" s="182"/>
      <c r="B34" s="69" t="s">
        <v>205</v>
      </c>
      <c r="C34" s="64">
        <v>25</v>
      </c>
      <c r="D34" s="107"/>
      <c r="E34" s="70">
        <f t="shared" si="8"/>
        <v>0</v>
      </c>
      <c r="F34" s="107"/>
      <c r="G34" s="107"/>
      <c r="H34" s="107"/>
      <c r="I34" s="107"/>
      <c r="J34" s="70">
        <f t="shared" si="9"/>
        <v>0</v>
      </c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82"/>
    </row>
    <row r="35" spans="1:23" ht="33.75" customHeight="1">
      <c r="A35" s="182"/>
      <c r="B35" s="69" t="s">
        <v>206</v>
      </c>
      <c r="C35" s="64">
        <v>26</v>
      </c>
      <c r="D35" s="107"/>
      <c r="E35" s="70">
        <f t="shared" si="8"/>
        <v>0</v>
      </c>
      <c r="F35" s="107"/>
      <c r="G35" s="107"/>
      <c r="H35" s="107"/>
      <c r="I35" s="107"/>
      <c r="J35" s="70">
        <f t="shared" si="9"/>
        <v>0</v>
      </c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82"/>
    </row>
    <row r="36" spans="1:23" ht="21">
      <c r="A36" s="182"/>
      <c r="B36" s="67" t="s">
        <v>223</v>
      </c>
      <c r="C36" s="64">
        <v>27</v>
      </c>
      <c r="D36" s="107">
        <v>4</v>
      </c>
      <c r="E36" s="70">
        <f t="shared" si="8"/>
        <v>0</v>
      </c>
      <c r="F36" s="70">
        <f>SUM(G36:I36)</f>
        <v>0</v>
      </c>
      <c r="G36" s="107"/>
      <c r="H36" s="107"/>
      <c r="I36" s="107"/>
      <c r="J36" s="70">
        <f t="shared" si="9"/>
        <v>30</v>
      </c>
      <c r="K36" s="107"/>
      <c r="L36" s="107"/>
      <c r="M36" s="107">
        <v>8</v>
      </c>
      <c r="N36" s="107">
        <v>22</v>
      </c>
      <c r="O36" s="107"/>
      <c r="P36" s="107"/>
      <c r="Q36" s="70">
        <f>SUM(R36:V36)</f>
        <v>30</v>
      </c>
      <c r="R36" s="107">
        <v>29</v>
      </c>
      <c r="S36" s="107"/>
      <c r="T36" s="107"/>
      <c r="U36" s="107">
        <v>1</v>
      </c>
      <c r="V36" s="107"/>
      <c r="W36" s="182"/>
    </row>
    <row r="37" spans="1:23" ht="15" customHeight="1" hidden="1">
      <c r="A37" s="182"/>
      <c r="B37" s="56"/>
      <c r="C37" s="57"/>
      <c r="D37" s="56"/>
      <c r="E37" s="56"/>
      <c r="F37" s="56"/>
      <c r="G37" s="56"/>
      <c r="H37" s="56"/>
      <c r="I37" s="56"/>
      <c r="J37" s="58">
        <f>Раздел41!E8</f>
        <v>0</v>
      </c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182"/>
    </row>
    <row r="38" spans="1:23" ht="12.75" customHeight="1">
      <c r="A38" s="182"/>
      <c r="W38" s="182"/>
    </row>
    <row r="39" spans="1:23" s="19" customFormat="1" ht="12" customHeight="1">
      <c r="A39" s="181"/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</row>
  </sheetData>
  <sheetProtection password="EF40" sheet="1" selectLockedCells="1"/>
  <mergeCells count="30">
    <mergeCell ref="E4:I5"/>
    <mergeCell ref="G6:I7"/>
    <mergeCell ref="Q5:Q8"/>
    <mergeCell ref="R5:V6"/>
    <mergeCell ref="J5:J8"/>
    <mergeCell ref="A1:W1"/>
    <mergeCell ref="K6:K8"/>
    <mergeCell ref="L6:L8"/>
    <mergeCell ref="M6:M8"/>
    <mergeCell ref="N6:N8"/>
    <mergeCell ref="P6:P8"/>
    <mergeCell ref="A39:W39"/>
    <mergeCell ref="A2:A38"/>
    <mergeCell ref="W2:W38"/>
    <mergeCell ref="B3:H3"/>
    <mergeCell ref="B4:B8"/>
    <mergeCell ref="B2:V2"/>
    <mergeCell ref="S7:S8"/>
    <mergeCell ref="T7:T8"/>
    <mergeCell ref="V7:V8"/>
    <mergeCell ref="U7:U8"/>
    <mergeCell ref="D4:D8"/>
    <mergeCell ref="C4:C8"/>
    <mergeCell ref="R3:V3"/>
    <mergeCell ref="R7:R8"/>
    <mergeCell ref="J4:V4"/>
    <mergeCell ref="E6:E8"/>
    <mergeCell ref="O6:O8"/>
    <mergeCell ref="F6:F8"/>
    <mergeCell ref="K5:P5"/>
  </mergeCells>
  <conditionalFormatting sqref="F36 F10">
    <cfRule type="expression" priority="8" dxfId="31" stopIfTrue="1">
      <formula>$F$10&lt;&gt;$F$36</formula>
    </cfRule>
  </conditionalFormatting>
  <conditionalFormatting sqref="J10:J36 R10:V11 R22:V22 R30:V30">
    <cfRule type="expression" priority="7" dxfId="32" stopIfTrue="1">
      <formula>$J10&lt;&gt;SUM($R10:$V10)</formula>
    </cfRule>
  </conditionalFormatting>
  <conditionalFormatting sqref="Q10 Q36">
    <cfRule type="expression" priority="6" dxfId="31" stopIfTrue="1">
      <formula>$Q$10&lt;&gt;$Q$36</formula>
    </cfRule>
  </conditionalFormatting>
  <conditionalFormatting sqref="J10">
    <cfRule type="expression" priority="5" dxfId="33" stopIfTrue="1">
      <formula>$J$10&lt;$J$37</formula>
    </cfRule>
  </conditionalFormatting>
  <conditionalFormatting sqref="J10:P10">
    <cfRule type="expression" priority="3" dxfId="32" stopIfTrue="1">
      <formula>$J$10&lt;&gt;SUM($K$10:$P$10)</formula>
    </cfRule>
  </conditionalFormatting>
  <conditionalFormatting sqref="Q10 J36">
    <cfRule type="expression" priority="2" dxfId="31" stopIfTrue="1">
      <formula>$Q$10&lt;&gt;$J$36</formula>
    </cfRule>
  </conditionalFormatting>
  <conditionalFormatting sqref="E36">
    <cfRule type="expression" priority="1" dxfId="31" stopIfTrue="1">
      <formula>$F$10&lt;&gt;$F$36</formula>
    </cfRule>
  </conditionalFormatting>
  <dataValidations count="1">
    <dataValidation type="whole" operator="greaterThanOrEqual" allowBlank="1" showInputMessage="1" showErrorMessage="1" error="Введите целое неотрицательное число" sqref="D11:V36">
      <formula1>0</formula1>
    </dataValidation>
  </dataValidations>
  <printOptions horizontalCentered="1"/>
  <pageMargins left="0.7874015748031497" right="0.3937007874015748" top="0.7874015748031497" bottom="0.5905511811023623" header="0.3937007874015748" footer="0.3937007874015748"/>
  <pageSetup fitToHeight="1" fitToWidth="1" horizontalDpi="300" verticalDpi="3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U27"/>
  <sheetViews>
    <sheetView showGridLines="0" showZeros="0" zoomScaleSheetLayoutView="100" workbookViewId="0" topLeftCell="B2">
      <selection activeCell="I14" sqref="I14"/>
    </sheetView>
  </sheetViews>
  <sheetFormatPr defaultColWidth="9.00390625" defaultRowHeight="12.75"/>
  <cols>
    <col min="1" max="1" width="1.12109375" style="1" hidden="1" customWidth="1"/>
    <col min="2" max="2" width="31.375" style="1" customWidth="1"/>
    <col min="3" max="3" width="5.125" style="2" bestFit="1" customWidth="1"/>
    <col min="4" max="4" width="5.375" style="1" customWidth="1"/>
    <col min="5" max="5" width="6.00390625" style="1" customWidth="1"/>
    <col min="6" max="6" width="5.75390625" style="1" customWidth="1"/>
    <col min="7" max="7" width="5.625" style="1" customWidth="1"/>
    <col min="8" max="8" width="7.25390625" style="1" customWidth="1"/>
    <col min="9" max="9" width="6.125" style="1" customWidth="1"/>
    <col min="10" max="10" width="13.00390625" style="1" customWidth="1"/>
    <col min="11" max="11" width="13.875" style="1" customWidth="1"/>
    <col min="12" max="13" width="12.625" style="1" customWidth="1"/>
    <col min="14" max="14" width="12.125" style="1" customWidth="1"/>
    <col min="15" max="15" width="12.00390625" style="1" customWidth="1"/>
    <col min="16" max="16" width="12.125" style="1" customWidth="1"/>
    <col min="17" max="17" width="12.875" style="1" customWidth="1"/>
    <col min="18" max="18" width="12.25390625" style="1" customWidth="1"/>
    <col min="19" max="20" width="13.125" style="1" customWidth="1"/>
    <col min="21" max="21" width="1.12109375" style="1" hidden="1" customWidth="1"/>
    <col min="22" max="16384" width="9.125" style="1" customWidth="1"/>
  </cols>
  <sheetData>
    <row r="1" spans="1:21" s="19" customFormat="1" ht="6" hidden="1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</row>
    <row r="2" spans="1:21" ht="12.75">
      <c r="A2" s="182"/>
      <c r="B2" s="184" t="s">
        <v>67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2"/>
    </row>
    <row r="3" spans="1:21" s="2" customFormat="1" ht="10.5">
      <c r="A3" s="182"/>
      <c r="B3" s="183"/>
      <c r="C3" s="183"/>
      <c r="D3" s="183"/>
      <c r="E3" s="183"/>
      <c r="F3" s="183"/>
      <c r="G3" s="183"/>
      <c r="H3" s="60"/>
      <c r="J3" s="106"/>
      <c r="K3" s="106"/>
      <c r="L3" s="106"/>
      <c r="M3" s="106"/>
      <c r="N3" s="106"/>
      <c r="O3" s="106"/>
      <c r="P3" s="106"/>
      <c r="Q3" s="106"/>
      <c r="R3" s="106"/>
      <c r="S3" s="175" t="s">
        <v>57</v>
      </c>
      <c r="T3" s="175"/>
      <c r="U3" s="182"/>
    </row>
    <row r="4" spans="1:21" ht="12" customHeight="1">
      <c r="A4" s="182"/>
      <c r="B4" s="196" t="s">
        <v>5</v>
      </c>
      <c r="C4" s="174" t="s">
        <v>121</v>
      </c>
      <c r="D4" s="194" t="s">
        <v>74</v>
      </c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74" t="s">
        <v>240</v>
      </c>
      <c r="R4" s="174"/>
      <c r="S4" s="174"/>
      <c r="T4" s="174" t="s">
        <v>124</v>
      </c>
      <c r="U4" s="182"/>
    </row>
    <row r="5" spans="1:21" ht="18" customHeight="1">
      <c r="A5" s="182"/>
      <c r="B5" s="196"/>
      <c r="C5" s="174"/>
      <c r="D5" s="174" t="s">
        <v>56</v>
      </c>
      <c r="E5" s="174" t="s">
        <v>122</v>
      </c>
      <c r="F5" s="174" t="s">
        <v>170</v>
      </c>
      <c r="G5" s="174"/>
      <c r="H5" s="174"/>
      <c r="I5" s="174"/>
      <c r="J5" s="173" t="s">
        <v>243</v>
      </c>
      <c r="K5" s="173" t="s">
        <v>239</v>
      </c>
      <c r="L5" s="173" t="s">
        <v>242</v>
      </c>
      <c r="M5" s="173" t="s">
        <v>245</v>
      </c>
      <c r="N5" s="173" t="s">
        <v>244</v>
      </c>
      <c r="O5" s="173" t="s">
        <v>246</v>
      </c>
      <c r="P5" s="173" t="s">
        <v>247</v>
      </c>
      <c r="Q5" s="173" t="s">
        <v>248</v>
      </c>
      <c r="R5" s="173" t="s">
        <v>259</v>
      </c>
      <c r="S5" s="173" t="s">
        <v>256</v>
      </c>
      <c r="T5" s="174"/>
      <c r="U5" s="182"/>
    </row>
    <row r="6" spans="1:21" ht="153" customHeight="1">
      <c r="A6" s="182"/>
      <c r="B6" s="196"/>
      <c r="C6" s="174"/>
      <c r="D6" s="174"/>
      <c r="E6" s="174"/>
      <c r="F6" s="102" t="s">
        <v>75</v>
      </c>
      <c r="G6" s="102" t="s">
        <v>76</v>
      </c>
      <c r="H6" s="102" t="s">
        <v>77</v>
      </c>
      <c r="I6" s="102" t="s">
        <v>123</v>
      </c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4"/>
      <c r="U6" s="182"/>
    </row>
    <row r="7" spans="1:21" ht="10.5">
      <c r="A7" s="182"/>
      <c r="B7" s="73">
        <v>1</v>
      </c>
      <c r="C7" s="73">
        <v>2</v>
      </c>
      <c r="D7" s="73">
        <v>3</v>
      </c>
      <c r="E7" s="73">
        <v>4</v>
      </c>
      <c r="F7" s="73">
        <v>5</v>
      </c>
      <c r="G7" s="73">
        <v>6</v>
      </c>
      <c r="H7" s="73">
        <v>7</v>
      </c>
      <c r="I7" s="73">
        <v>8</v>
      </c>
      <c r="J7" s="73">
        <v>9</v>
      </c>
      <c r="K7" s="73">
        <v>10</v>
      </c>
      <c r="L7" s="73">
        <v>11</v>
      </c>
      <c r="M7" s="73">
        <v>12</v>
      </c>
      <c r="N7" s="73">
        <v>13</v>
      </c>
      <c r="O7" s="73">
        <v>14</v>
      </c>
      <c r="P7" s="73">
        <v>15</v>
      </c>
      <c r="Q7" s="73">
        <v>16</v>
      </c>
      <c r="R7" s="73">
        <v>17</v>
      </c>
      <c r="S7" s="73">
        <v>18</v>
      </c>
      <c r="T7" s="73">
        <v>19</v>
      </c>
      <c r="U7" s="182"/>
    </row>
    <row r="8" spans="1:21" ht="21" customHeight="1">
      <c r="A8" s="182"/>
      <c r="B8" s="74" t="s">
        <v>207</v>
      </c>
      <c r="C8" s="75">
        <v>28</v>
      </c>
      <c r="D8" s="70">
        <f aca="true" t="shared" si="0" ref="D8:T8">SUM(D9:D12,D14:D15,D18:D24)</f>
        <v>3</v>
      </c>
      <c r="E8" s="54">
        <f t="shared" si="0"/>
        <v>2</v>
      </c>
      <c r="F8" s="54">
        <f t="shared" si="0"/>
        <v>0</v>
      </c>
      <c r="G8" s="54">
        <f t="shared" si="0"/>
        <v>0</v>
      </c>
      <c r="H8" s="54">
        <f t="shared" si="0"/>
        <v>3</v>
      </c>
      <c r="I8" s="54">
        <f t="shared" si="0"/>
        <v>0</v>
      </c>
      <c r="J8" s="54">
        <f t="shared" si="0"/>
        <v>1</v>
      </c>
      <c r="K8" s="54">
        <f t="shared" si="0"/>
        <v>0</v>
      </c>
      <c r="L8" s="54">
        <f t="shared" si="0"/>
        <v>0</v>
      </c>
      <c r="M8" s="54">
        <f t="shared" si="0"/>
        <v>0</v>
      </c>
      <c r="N8" s="54">
        <f t="shared" si="0"/>
        <v>0</v>
      </c>
      <c r="O8" s="54">
        <f t="shared" si="0"/>
        <v>0</v>
      </c>
      <c r="P8" s="54">
        <f t="shared" si="0"/>
        <v>0</v>
      </c>
      <c r="Q8" s="54">
        <f t="shared" si="0"/>
        <v>0</v>
      </c>
      <c r="R8" s="54">
        <f t="shared" si="0"/>
        <v>0</v>
      </c>
      <c r="S8" s="54">
        <f t="shared" si="0"/>
        <v>0</v>
      </c>
      <c r="T8" s="54">
        <f t="shared" si="0"/>
        <v>0</v>
      </c>
      <c r="U8" s="182"/>
    </row>
    <row r="9" spans="1:21" s="2" customFormat="1" ht="21" customHeight="1">
      <c r="A9" s="182"/>
      <c r="B9" s="63" t="s">
        <v>125</v>
      </c>
      <c r="C9" s="75">
        <v>29</v>
      </c>
      <c r="D9" s="70">
        <f aca="true" t="shared" si="1" ref="D9:D24">SUM(F9:I9)</f>
        <v>0</v>
      </c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82"/>
    </row>
    <row r="10" spans="1:21" ht="23.25" customHeight="1">
      <c r="A10" s="182"/>
      <c r="B10" s="63" t="s">
        <v>69</v>
      </c>
      <c r="C10" s="75">
        <v>30</v>
      </c>
      <c r="D10" s="70">
        <f t="shared" si="1"/>
        <v>2</v>
      </c>
      <c r="E10" s="107">
        <v>1</v>
      </c>
      <c r="F10" s="107">
        <v>0</v>
      </c>
      <c r="G10" s="107">
        <v>0</v>
      </c>
      <c r="H10" s="107">
        <v>2</v>
      </c>
      <c r="I10" s="107">
        <v>0</v>
      </c>
      <c r="J10" s="107">
        <v>1</v>
      </c>
      <c r="K10" s="107">
        <v>0</v>
      </c>
      <c r="L10" s="107">
        <v>0</v>
      </c>
      <c r="M10" s="107">
        <v>0</v>
      </c>
      <c r="N10" s="107"/>
      <c r="O10" s="107"/>
      <c r="P10" s="107"/>
      <c r="Q10" s="107"/>
      <c r="R10" s="107"/>
      <c r="S10" s="107"/>
      <c r="T10" s="107"/>
      <c r="U10" s="182"/>
    </row>
    <row r="11" spans="1:21" ht="21" customHeight="1">
      <c r="A11" s="182"/>
      <c r="B11" s="63" t="s">
        <v>70</v>
      </c>
      <c r="C11" s="75">
        <v>31</v>
      </c>
      <c r="D11" s="70">
        <f t="shared" si="1"/>
        <v>1</v>
      </c>
      <c r="E11" s="107">
        <v>1</v>
      </c>
      <c r="F11" s="107"/>
      <c r="G11" s="107"/>
      <c r="H11" s="107">
        <v>1</v>
      </c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82"/>
    </row>
    <row r="12" spans="1:21" ht="21" customHeight="1">
      <c r="A12" s="182"/>
      <c r="B12" s="63" t="s">
        <v>126</v>
      </c>
      <c r="C12" s="75">
        <v>32</v>
      </c>
      <c r="D12" s="70">
        <f t="shared" si="1"/>
        <v>0</v>
      </c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82"/>
    </row>
    <row r="13" spans="1:21" ht="21" customHeight="1">
      <c r="A13" s="182"/>
      <c r="B13" s="66" t="s">
        <v>127</v>
      </c>
      <c r="C13" s="75">
        <v>33</v>
      </c>
      <c r="D13" s="70">
        <f t="shared" si="1"/>
        <v>0</v>
      </c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82"/>
    </row>
    <row r="14" spans="1:21" ht="26.25" customHeight="1">
      <c r="A14" s="182"/>
      <c r="B14" s="63" t="s">
        <v>167</v>
      </c>
      <c r="C14" s="75">
        <v>34</v>
      </c>
      <c r="D14" s="70">
        <f t="shared" si="1"/>
        <v>0</v>
      </c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82"/>
    </row>
    <row r="15" spans="1:21" ht="21" customHeight="1">
      <c r="A15" s="182"/>
      <c r="B15" s="63" t="s">
        <v>71</v>
      </c>
      <c r="C15" s="75">
        <v>35</v>
      </c>
      <c r="D15" s="70">
        <f t="shared" si="1"/>
        <v>0</v>
      </c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82"/>
    </row>
    <row r="16" spans="1:21" ht="21" customHeight="1">
      <c r="A16" s="182"/>
      <c r="B16" s="65" t="s">
        <v>132</v>
      </c>
      <c r="C16" s="75">
        <v>36</v>
      </c>
      <c r="D16" s="70">
        <f t="shared" si="1"/>
        <v>0</v>
      </c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82"/>
    </row>
    <row r="17" spans="1:21" ht="21" customHeight="1">
      <c r="A17" s="182"/>
      <c r="B17" s="76" t="s">
        <v>128</v>
      </c>
      <c r="C17" s="75">
        <v>37</v>
      </c>
      <c r="D17" s="70">
        <f t="shared" si="1"/>
        <v>0</v>
      </c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82"/>
    </row>
    <row r="18" spans="1:21" ht="21" customHeight="1">
      <c r="A18" s="182"/>
      <c r="B18" s="77" t="s">
        <v>129</v>
      </c>
      <c r="C18" s="75">
        <v>38</v>
      </c>
      <c r="D18" s="70">
        <f t="shared" si="1"/>
        <v>0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82"/>
    </row>
    <row r="19" spans="1:21" ht="21" customHeight="1">
      <c r="A19" s="182"/>
      <c r="B19" s="78" t="s">
        <v>72</v>
      </c>
      <c r="C19" s="75">
        <v>39</v>
      </c>
      <c r="D19" s="70">
        <f t="shared" si="1"/>
        <v>0</v>
      </c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82"/>
    </row>
    <row r="20" spans="1:21" ht="21" customHeight="1">
      <c r="A20" s="182"/>
      <c r="B20" s="77" t="s">
        <v>6</v>
      </c>
      <c r="C20" s="75">
        <v>40</v>
      </c>
      <c r="D20" s="70">
        <f t="shared" si="1"/>
        <v>0</v>
      </c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82"/>
    </row>
    <row r="21" spans="1:21" ht="21" customHeight="1">
      <c r="A21" s="182"/>
      <c r="B21" s="77" t="s">
        <v>73</v>
      </c>
      <c r="C21" s="75">
        <v>41</v>
      </c>
      <c r="D21" s="70">
        <f t="shared" si="1"/>
        <v>0</v>
      </c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82"/>
    </row>
    <row r="22" spans="1:21" ht="26.25" customHeight="1">
      <c r="A22" s="182"/>
      <c r="B22" s="63" t="s">
        <v>130</v>
      </c>
      <c r="C22" s="75">
        <v>42</v>
      </c>
      <c r="D22" s="70">
        <f t="shared" si="1"/>
        <v>0</v>
      </c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82"/>
    </row>
    <row r="23" spans="1:21" ht="21" customHeight="1">
      <c r="A23" s="182"/>
      <c r="B23" s="77" t="s">
        <v>131</v>
      </c>
      <c r="C23" s="75">
        <v>43</v>
      </c>
      <c r="D23" s="70">
        <f t="shared" si="1"/>
        <v>0</v>
      </c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82"/>
    </row>
    <row r="24" spans="1:21" ht="21" customHeight="1">
      <c r="A24" s="182"/>
      <c r="B24" s="77" t="s">
        <v>58</v>
      </c>
      <c r="C24" s="75">
        <v>44</v>
      </c>
      <c r="D24" s="70">
        <f t="shared" si="1"/>
        <v>0</v>
      </c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82"/>
    </row>
    <row r="25" spans="1:21" ht="10.5" hidden="1">
      <c r="A25" s="182"/>
      <c r="U25" s="182"/>
    </row>
    <row r="26" spans="1:21" ht="10.5" hidden="1">
      <c r="A26" s="182"/>
      <c r="U26" s="182"/>
    </row>
    <row r="27" spans="1:21" s="19" customFormat="1" ht="6" hidden="1">
      <c r="A27" s="181"/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</row>
  </sheetData>
  <sheetProtection password="EF40" sheet="1" selectLockedCells="1"/>
  <mergeCells count="25">
    <mergeCell ref="B4:B6"/>
    <mergeCell ref="C4:C6"/>
    <mergeCell ref="F5:I5"/>
    <mergeCell ref="O5:O6"/>
    <mergeCell ref="P5:P6"/>
    <mergeCell ref="S3:T3"/>
    <mergeCell ref="D5:D6"/>
    <mergeCell ref="E5:E6"/>
    <mergeCell ref="J5:J6"/>
    <mergeCell ref="K5:K6"/>
    <mergeCell ref="A1:U1"/>
    <mergeCell ref="U2:U26"/>
    <mergeCell ref="B2:T2"/>
    <mergeCell ref="T4:T6"/>
    <mergeCell ref="B3:G3"/>
    <mergeCell ref="N5:N6"/>
    <mergeCell ref="L5:L6"/>
    <mergeCell ref="D4:P4"/>
    <mergeCell ref="Q4:S4"/>
    <mergeCell ref="Q5:Q6"/>
    <mergeCell ref="A27:U27"/>
    <mergeCell ref="A2:A26"/>
    <mergeCell ref="M5:M6"/>
    <mergeCell ref="R5:R6"/>
    <mergeCell ref="S5:S6"/>
  </mergeCells>
  <conditionalFormatting sqref="D15:D17">
    <cfRule type="expression" priority="7" dxfId="31" stopIfTrue="1">
      <formula>D$15&lt;D$16+D$17</formula>
    </cfRule>
  </conditionalFormatting>
  <conditionalFormatting sqref="D8:D24 F8:T8">
    <cfRule type="expression" priority="6" dxfId="32" stopIfTrue="1">
      <formula>$D8&lt;SUM($F8:$I8)</formula>
    </cfRule>
  </conditionalFormatting>
  <conditionalFormatting sqref="D8:D24 T8">
    <cfRule type="expression" priority="22" dxfId="32" stopIfTrue="1">
      <formula>$D8&lt;$T8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9:T24">
      <formula1>0</formula1>
    </dataValidation>
  </dataValidations>
  <printOptions horizontalCentered="1"/>
  <pageMargins left="0.1968503937007874" right="0.1968503937007874" top="0.7874015748031497" bottom="0.5905511811023623" header="0.3937007874015748" footer="0.3937007874015748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15"/>
  <sheetViews>
    <sheetView showGridLines="0" showZeros="0" zoomScaleSheetLayoutView="100" zoomScalePageLayoutView="0" workbookViewId="0" topLeftCell="B2">
      <selection activeCell="E8" sqref="E8"/>
    </sheetView>
  </sheetViews>
  <sheetFormatPr defaultColWidth="9.00390625" defaultRowHeight="12.75"/>
  <cols>
    <col min="1" max="1" width="1.12109375" style="1" hidden="1" customWidth="1"/>
    <col min="2" max="2" width="34.125" style="1" customWidth="1"/>
    <col min="3" max="3" width="6.00390625" style="2" customWidth="1"/>
    <col min="4" max="8" width="15.75390625" style="1" customWidth="1"/>
    <col min="9" max="9" width="16.625" style="1" customWidth="1"/>
    <col min="10" max="10" width="0.875" style="1" hidden="1" customWidth="1"/>
    <col min="11" max="16384" width="9.125" style="1" customWidth="1"/>
  </cols>
  <sheetData>
    <row r="1" spans="1:10" s="19" customFormat="1" ht="6" hidden="1">
      <c r="A1" s="181"/>
      <c r="B1" s="181"/>
      <c r="C1" s="181"/>
      <c r="D1" s="181"/>
      <c r="E1" s="181"/>
      <c r="F1" s="181"/>
      <c r="G1" s="181"/>
      <c r="H1" s="181"/>
      <c r="I1" s="181"/>
      <c r="J1" s="181"/>
    </row>
    <row r="2" spans="1:10" s="2" customFormat="1" ht="12.75">
      <c r="A2" s="199"/>
      <c r="B2" s="200" t="s">
        <v>112</v>
      </c>
      <c r="C2" s="200"/>
      <c r="D2" s="200"/>
      <c r="E2" s="200"/>
      <c r="F2" s="200"/>
      <c r="G2" s="200"/>
      <c r="H2" s="200"/>
      <c r="I2" s="200"/>
      <c r="J2" s="199"/>
    </row>
    <row r="3" spans="1:10" s="2" customFormat="1" ht="10.5">
      <c r="A3" s="199"/>
      <c r="B3" s="35"/>
      <c r="C3" s="36"/>
      <c r="D3" s="36"/>
      <c r="E3" s="36"/>
      <c r="F3" s="36"/>
      <c r="G3" s="198" t="s">
        <v>7</v>
      </c>
      <c r="H3" s="198"/>
      <c r="I3" s="198"/>
      <c r="J3" s="199"/>
    </row>
    <row r="4" spans="1:10" ht="12" customHeight="1">
      <c r="A4" s="199"/>
      <c r="B4" s="197" t="s">
        <v>78</v>
      </c>
      <c r="C4" s="197" t="s">
        <v>133</v>
      </c>
      <c r="D4" s="197" t="s">
        <v>81</v>
      </c>
      <c r="E4" s="197"/>
      <c r="F4" s="197"/>
      <c r="G4" s="197"/>
      <c r="H4" s="197" t="s">
        <v>138</v>
      </c>
      <c r="I4" s="197" t="s">
        <v>139</v>
      </c>
      <c r="J4" s="199"/>
    </row>
    <row r="5" spans="1:10" ht="23.25" customHeight="1">
      <c r="A5" s="199"/>
      <c r="B5" s="197"/>
      <c r="C5" s="197"/>
      <c r="D5" s="197" t="s">
        <v>56</v>
      </c>
      <c r="E5" s="197" t="s">
        <v>134</v>
      </c>
      <c r="F5" s="197" t="s">
        <v>135</v>
      </c>
      <c r="G5" s="197"/>
      <c r="H5" s="197"/>
      <c r="I5" s="197"/>
      <c r="J5" s="199"/>
    </row>
    <row r="6" spans="1:10" ht="32.25" customHeight="1">
      <c r="A6" s="199"/>
      <c r="B6" s="197"/>
      <c r="C6" s="197"/>
      <c r="D6" s="197"/>
      <c r="E6" s="197"/>
      <c r="F6" s="4" t="s">
        <v>136</v>
      </c>
      <c r="G6" s="4" t="s">
        <v>137</v>
      </c>
      <c r="H6" s="197"/>
      <c r="I6" s="197"/>
      <c r="J6" s="199"/>
    </row>
    <row r="7" spans="1:10" ht="12" customHeight="1">
      <c r="A7" s="199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199"/>
    </row>
    <row r="8" spans="1:10" s="2" customFormat="1" ht="35.25" customHeight="1">
      <c r="A8" s="199"/>
      <c r="B8" s="16" t="s">
        <v>79</v>
      </c>
      <c r="C8" s="15">
        <v>45</v>
      </c>
      <c r="D8" s="108">
        <f>SUM(E8:G8)</f>
        <v>0</v>
      </c>
      <c r="E8" s="109"/>
      <c r="F8" s="109"/>
      <c r="G8" s="109"/>
      <c r="H8" s="109"/>
      <c r="I8" s="108">
        <f>D8+H8</f>
        <v>0</v>
      </c>
      <c r="J8" s="199"/>
    </row>
    <row r="9" spans="1:10" ht="35.25" customHeight="1">
      <c r="A9" s="199"/>
      <c r="B9" s="17" t="s">
        <v>140</v>
      </c>
      <c r="C9" s="15">
        <v>46</v>
      </c>
      <c r="D9" s="108">
        <f>SUM(E9:G9)</f>
        <v>0</v>
      </c>
      <c r="E9" s="109"/>
      <c r="F9" s="109"/>
      <c r="G9" s="109"/>
      <c r="H9" s="109"/>
      <c r="I9" s="108">
        <f>D9+H9</f>
        <v>0</v>
      </c>
      <c r="J9" s="199"/>
    </row>
    <row r="10" spans="1:10" ht="35.25" customHeight="1">
      <c r="A10" s="199"/>
      <c r="B10" s="17" t="s">
        <v>141</v>
      </c>
      <c r="C10" s="15">
        <v>47</v>
      </c>
      <c r="D10" s="108">
        <f>SUM(E10:G10)</f>
        <v>0</v>
      </c>
      <c r="E10" s="109"/>
      <c r="F10" s="109"/>
      <c r="G10" s="109"/>
      <c r="H10" s="109"/>
      <c r="I10" s="108">
        <f>D10+H10</f>
        <v>0</v>
      </c>
      <c r="J10" s="199"/>
    </row>
    <row r="11" spans="1:10" ht="35.25" customHeight="1">
      <c r="A11" s="199"/>
      <c r="B11" s="22" t="s">
        <v>80</v>
      </c>
      <c r="C11" s="15">
        <v>48</v>
      </c>
      <c r="D11" s="108">
        <f>SUM(E11:G11)</f>
        <v>0</v>
      </c>
      <c r="E11" s="109"/>
      <c r="F11" s="109"/>
      <c r="G11" s="109"/>
      <c r="H11" s="109"/>
      <c r="I11" s="108">
        <f>D11+H11</f>
        <v>0</v>
      </c>
      <c r="J11" s="199"/>
    </row>
    <row r="12" spans="1:10" ht="35.25" customHeight="1">
      <c r="A12" s="199"/>
      <c r="B12" s="17" t="s">
        <v>142</v>
      </c>
      <c r="C12" s="15">
        <v>49</v>
      </c>
      <c r="D12" s="108">
        <f>SUM(E12:G12)</f>
        <v>0</v>
      </c>
      <c r="E12" s="109"/>
      <c r="F12" s="109"/>
      <c r="G12" s="109"/>
      <c r="H12" s="109"/>
      <c r="I12" s="108">
        <f>D12+H12</f>
        <v>0</v>
      </c>
      <c r="J12" s="199"/>
    </row>
    <row r="13" spans="1:10" ht="10.5" hidden="1">
      <c r="A13" s="199"/>
      <c r="J13" s="199"/>
    </row>
    <row r="14" spans="1:10" ht="10.5" hidden="1">
      <c r="A14" s="199"/>
      <c r="J14" s="199"/>
    </row>
    <row r="15" spans="1:10" s="19" customFormat="1" ht="6" hidden="1">
      <c r="A15" s="181"/>
      <c r="B15" s="181"/>
      <c r="C15" s="181"/>
      <c r="D15" s="181"/>
      <c r="E15" s="181"/>
      <c r="F15" s="181"/>
      <c r="G15" s="181"/>
      <c r="H15" s="181"/>
      <c r="I15" s="181"/>
      <c r="J15" s="181"/>
    </row>
  </sheetData>
  <sheetProtection password="EF40" sheet="1" selectLockedCells="1"/>
  <mergeCells count="14">
    <mergeCell ref="A15:J15"/>
    <mergeCell ref="A2:A14"/>
    <mergeCell ref="J2:J14"/>
    <mergeCell ref="B2:I2"/>
    <mergeCell ref="D4:G4"/>
    <mergeCell ref="D5:D6"/>
    <mergeCell ref="E5:E6"/>
    <mergeCell ref="F5:G5"/>
    <mergeCell ref="H4:H6"/>
    <mergeCell ref="I4:I6"/>
    <mergeCell ref="B4:B6"/>
    <mergeCell ref="C4:C6"/>
    <mergeCell ref="G3:I3"/>
    <mergeCell ref="A1:J1"/>
  </mergeCells>
  <conditionalFormatting sqref="D8:D12">
    <cfRule type="expression" priority="2" dxfId="31" stopIfTrue="1">
      <formula>D$8&lt;SUM(D$9:D$12)</formula>
    </cfRule>
  </conditionalFormatting>
  <conditionalFormatting sqref="D8:I12">
    <cfRule type="expression" priority="1" dxfId="31" stopIfTrue="1">
      <formula>D$8&lt;SUM(D$9:D$12)</formula>
    </cfRule>
  </conditionalFormatting>
  <dataValidations count="1">
    <dataValidation type="custom" allowBlank="1" showInputMessage="1" showErrorMessage="1" sqref="E8:H12">
      <formula1>OR(E8=ROUND(E8,1),E8=INT(E8))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W82"/>
  <sheetViews>
    <sheetView showGridLines="0" showZeros="0" zoomScalePageLayoutView="0" workbookViewId="0" topLeftCell="B2">
      <pane ySplit="6" topLeftCell="A17" activePane="bottomLeft" state="frozen"/>
      <selection pane="topLeft" activeCell="B2" sqref="B2"/>
      <selection pane="bottomLeft" activeCell="F17" sqref="F17"/>
    </sheetView>
  </sheetViews>
  <sheetFormatPr defaultColWidth="9.00390625" defaultRowHeight="12.75"/>
  <cols>
    <col min="1" max="1" width="1.12109375" style="81" hidden="1" customWidth="1"/>
    <col min="2" max="2" width="23.875" style="81" customWidth="1"/>
    <col min="3" max="3" width="4.125" style="81" customWidth="1"/>
    <col min="4" max="19" width="7.00390625" style="81" customWidth="1"/>
    <col min="20" max="20" width="10.75390625" style="81" hidden="1" customWidth="1"/>
    <col min="21" max="22" width="10.75390625" style="79" hidden="1" customWidth="1"/>
    <col min="23" max="23" width="10.75390625" style="81" hidden="1" customWidth="1"/>
    <col min="24" max="16384" width="9.125" style="81" customWidth="1"/>
  </cols>
  <sheetData>
    <row r="1" spans="1:22" s="80" customFormat="1" ht="10.5" hidden="1">
      <c r="A1" s="204"/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79"/>
      <c r="V1" s="79"/>
    </row>
    <row r="2" spans="1:20" ht="12.75">
      <c r="A2" s="207"/>
      <c r="B2" s="208" t="s">
        <v>111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7"/>
    </row>
    <row r="3" spans="1:20" ht="12.75">
      <c r="A3" s="207"/>
      <c r="B3" s="84"/>
      <c r="C3" s="84"/>
      <c r="D3" s="84"/>
      <c r="E3" s="84"/>
      <c r="F3" s="84"/>
      <c r="G3" s="84"/>
      <c r="H3" s="84"/>
      <c r="I3" s="84"/>
      <c r="J3" s="84"/>
      <c r="K3" s="84"/>
      <c r="L3" s="205" t="s">
        <v>65</v>
      </c>
      <c r="M3" s="205"/>
      <c r="N3" s="205"/>
      <c r="O3" s="205"/>
      <c r="P3" s="205"/>
      <c r="Q3" s="205"/>
      <c r="R3" s="205"/>
      <c r="S3" s="205"/>
      <c r="T3" s="207"/>
    </row>
    <row r="4" spans="1:22" ht="12.75" customHeight="1">
      <c r="A4" s="207"/>
      <c r="B4" s="206" t="s">
        <v>175</v>
      </c>
      <c r="C4" s="206" t="s">
        <v>121</v>
      </c>
      <c r="D4" s="206" t="s">
        <v>143</v>
      </c>
      <c r="E4" s="206" t="s">
        <v>144</v>
      </c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7"/>
      <c r="U4" s="201" t="s">
        <v>185</v>
      </c>
      <c r="V4" s="201" t="s">
        <v>186</v>
      </c>
    </row>
    <row r="5" spans="1:22" ht="12.75">
      <c r="A5" s="207"/>
      <c r="B5" s="206"/>
      <c r="C5" s="206"/>
      <c r="D5" s="206"/>
      <c r="E5" s="206" t="s">
        <v>2</v>
      </c>
      <c r="F5" s="206" t="s">
        <v>208</v>
      </c>
      <c r="G5" s="206" t="s">
        <v>158</v>
      </c>
      <c r="H5" s="206" t="s">
        <v>146</v>
      </c>
      <c r="I5" s="206"/>
      <c r="J5" s="206"/>
      <c r="K5" s="206"/>
      <c r="L5" s="206" t="s">
        <v>147</v>
      </c>
      <c r="M5" s="206"/>
      <c r="N5" s="206"/>
      <c r="O5" s="206"/>
      <c r="P5" s="206" t="s">
        <v>176</v>
      </c>
      <c r="Q5" s="206"/>
      <c r="R5" s="206"/>
      <c r="S5" s="206"/>
      <c r="T5" s="207"/>
      <c r="U5" s="202"/>
      <c r="V5" s="202"/>
    </row>
    <row r="6" spans="1:22" ht="78.75">
      <c r="A6" s="207"/>
      <c r="B6" s="206"/>
      <c r="C6" s="206"/>
      <c r="D6" s="206"/>
      <c r="E6" s="206"/>
      <c r="F6" s="206"/>
      <c r="G6" s="206"/>
      <c r="H6" s="85" t="s">
        <v>177</v>
      </c>
      <c r="I6" s="85" t="s">
        <v>153</v>
      </c>
      <c r="J6" s="85" t="s">
        <v>154</v>
      </c>
      <c r="K6" s="85" t="s">
        <v>169</v>
      </c>
      <c r="L6" s="85" t="s">
        <v>177</v>
      </c>
      <c r="M6" s="85" t="s">
        <v>153</v>
      </c>
      <c r="N6" s="85" t="s">
        <v>154</v>
      </c>
      <c r="O6" s="85" t="s">
        <v>169</v>
      </c>
      <c r="P6" s="85" t="s">
        <v>177</v>
      </c>
      <c r="Q6" s="85" t="s">
        <v>153</v>
      </c>
      <c r="R6" s="85" t="s">
        <v>154</v>
      </c>
      <c r="S6" s="85" t="s">
        <v>169</v>
      </c>
      <c r="T6" s="207"/>
      <c r="U6" s="202"/>
      <c r="V6" s="202"/>
    </row>
    <row r="7" spans="1:22" ht="12.75">
      <c r="A7" s="207"/>
      <c r="B7" s="86">
        <v>1</v>
      </c>
      <c r="C7" s="86">
        <v>2</v>
      </c>
      <c r="D7" s="86">
        <v>3</v>
      </c>
      <c r="E7" s="86">
        <v>4</v>
      </c>
      <c r="F7" s="86">
        <v>5</v>
      </c>
      <c r="G7" s="86">
        <v>6</v>
      </c>
      <c r="H7" s="86">
        <v>7</v>
      </c>
      <c r="I7" s="86">
        <v>8</v>
      </c>
      <c r="J7" s="86">
        <v>9</v>
      </c>
      <c r="K7" s="86">
        <v>10</v>
      </c>
      <c r="L7" s="86">
        <v>11</v>
      </c>
      <c r="M7" s="86">
        <v>12</v>
      </c>
      <c r="N7" s="86">
        <v>13</v>
      </c>
      <c r="O7" s="86">
        <v>14</v>
      </c>
      <c r="P7" s="86">
        <v>15</v>
      </c>
      <c r="Q7" s="86">
        <v>16</v>
      </c>
      <c r="R7" s="86">
        <v>17</v>
      </c>
      <c r="S7" s="86">
        <v>18</v>
      </c>
      <c r="T7" s="207"/>
      <c r="U7" s="203"/>
      <c r="V7" s="203"/>
    </row>
    <row r="8" spans="1:23" ht="21">
      <c r="A8" s="207"/>
      <c r="B8" s="87" t="s">
        <v>251</v>
      </c>
      <c r="C8" s="86">
        <v>50</v>
      </c>
      <c r="D8" s="54">
        <f>SUM(D18:D78)</f>
        <v>0</v>
      </c>
      <c r="E8" s="54">
        <f aca="true" t="shared" si="0" ref="E8:S8">SUM(E18:E78)</f>
        <v>0</v>
      </c>
      <c r="F8" s="54">
        <f t="shared" si="0"/>
        <v>0</v>
      </c>
      <c r="G8" s="54">
        <f t="shared" si="0"/>
        <v>0</v>
      </c>
      <c r="H8" s="54">
        <f t="shared" si="0"/>
        <v>0</v>
      </c>
      <c r="I8" s="54">
        <f t="shared" si="0"/>
        <v>0</v>
      </c>
      <c r="J8" s="54">
        <f t="shared" si="0"/>
        <v>0</v>
      </c>
      <c r="K8" s="54">
        <f t="shared" si="0"/>
        <v>0</v>
      </c>
      <c r="L8" s="54">
        <f t="shared" si="0"/>
        <v>0</v>
      </c>
      <c r="M8" s="54">
        <f t="shared" si="0"/>
        <v>0</v>
      </c>
      <c r="N8" s="54">
        <f t="shared" si="0"/>
        <v>0</v>
      </c>
      <c r="O8" s="54">
        <f t="shared" si="0"/>
        <v>0</v>
      </c>
      <c r="P8" s="54">
        <f t="shared" si="0"/>
        <v>0</v>
      </c>
      <c r="Q8" s="54">
        <f t="shared" si="0"/>
        <v>0</v>
      </c>
      <c r="R8" s="54">
        <f t="shared" si="0"/>
        <v>0</v>
      </c>
      <c r="S8" s="54">
        <f t="shared" si="0"/>
        <v>0</v>
      </c>
      <c r="T8" s="207"/>
      <c r="U8" s="82">
        <f>SUM(H8:S8,Раздел42!D7:K7)</f>
        <v>0</v>
      </c>
      <c r="V8" s="82">
        <f>Раздел42!L7</f>
        <v>0</v>
      </c>
      <c r="W8" s="83">
        <f>Раздел1!J10</f>
        <v>78</v>
      </c>
    </row>
    <row r="9" spans="1:22" ht="42">
      <c r="A9" s="207"/>
      <c r="B9" s="74" t="s">
        <v>249</v>
      </c>
      <c r="C9" s="86">
        <v>51</v>
      </c>
      <c r="D9" s="50"/>
      <c r="E9" s="93">
        <f>SUM(H9+I9+J9+K9+L9+M9+O9+P9+R9+N9+S9+Q9+Раздел42!D8+Раздел42!E8+Раздел42!F8+Раздел42!G8+Раздел42!H8+Раздел42!I8+Раздел42!J8+Раздел42!K8)</f>
        <v>0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207"/>
      <c r="U9" s="82">
        <f>SUM(H9:S9,Раздел42!D8:K8)</f>
        <v>0</v>
      </c>
      <c r="V9" s="82">
        <f>Раздел42!L8</f>
        <v>0</v>
      </c>
    </row>
    <row r="10" spans="1:22" ht="21">
      <c r="A10" s="207"/>
      <c r="B10" s="74" t="s">
        <v>250</v>
      </c>
      <c r="C10" s="104">
        <v>52</v>
      </c>
      <c r="D10" s="50"/>
      <c r="E10" s="93">
        <f>SUM(H10+I10+J10+K10+L10+M10+O10+P10+R10+N10+S10+Q10+Раздел42!D9+Раздел42!E9+Раздел42!F9+Раздел42!G9+Раздел42!H9+Раздел42!I9+Раздел42!J9+Раздел42!K9)</f>
        <v>0</v>
      </c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207"/>
      <c r="U10" s="82">
        <f>SUM(H10:S10,Раздел42!D9:K9)</f>
        <v>0</v>
      </c>
      <c r="V10" s="82">
        <f>Раздел42!L9</f>
        <v>0</v>
      </c>
    </row>
    <row r="11" spans="1:22" ht="12.75">
      <c r="A11" s="207"/>
      <c r="B11" s="74" t="s">
        <v>192</v>
      </c>
      <c r="C11" s="104">
        <v>53</v>
      </c>
      <c r="D11" s="50"/>
      <c r="E11" s="93">
        <f>SUM(H11+I11+J11+K11+L11+M11+O11+P11+R11+N11+S11+Q11+Раздел42!D10+Раздел42!E10+Раздел42!F10+Раздел42!G10+Раздел42!H10+Раздел42!I10+Раздел42!J10+Раздел42!K10)</f>
        <v>0</v>
      </c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207"/>
      <c r="U11" s="82">
        <f>SUM(H11:S11,Раздел42!D10:K10)</f>
        <v>0</v>
      </c>
      <c r="V11" s="82">
        <f>Раздел42!L10</f>
        <v>0</v>
      </c>
    </row>
    <row r="12" spans="1:22" ht="12.75">
      <c r="A12" s="207"/>
      <c r="B12" s="74" t="s">
        <v>155</v>
      </c>
      <c r="C12" s="104">
        <v>54</v>
      </c>
      <c r="D12" s="50"/>
      <c r="E12" s="93">
        <f>SUM(H12+I12+J12+K12+L12+M12+O12+P12+R12+N12+S12+Q12+Раздел42!D11+Раздел42!E11+Раздел42!F11+Раздел42!G11+Раздел42!H11+Раздел42!I11+Раздел42!J11+Раздел42!K11)</f>
        <v>0</v>
      </c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207"/>
      <c r="U12" s="82">
        <f>SUM(H12:S12,Раздел42!D11:K11)</f>
        <v>0</v>
      </c>
      <c r="V12" s="82">
        <f>Раздел42!L11</f>
        <v>0</v>
      </c>
    </row>
    <row r="13" spans="1:22" ht="21">
      <c r="A13" s="207"/>
      <c r="B13" s="74" t="s">
        <v>193</v>
      </c>
      <c r="C13" s="104">
        <v>55</v>
      </c>
      <c r="D13" s="50"/>
      <c r="E13" s="93">
        <f>SUM(H13+I13+J13+K13+L13+M13+O13+P13+R13+N13+S13+Q13+Раздел42!D12+Раздел42!E12+Раздел42!F12+Раздел42!G12+Раздел42!H12+Раздел42!I12+Раздел42!J12+Раздел42!K12)</f>
        <v>0</v>
      </c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207"/>
      <c r="U13" s="82"/>
      <c r="V13" s="82"/>
    </row>
    <row r="14" spans="1:22" ht="21">
      <c r="A14" s="207"/>
      <c r="B14" s="74" t="s">
        <v>221</v>
      </c>
      <c r="C14" s="104">
        <v>56</v>
      </c>
      <c r="D14" s="50"/>
      <c r="E14" s="93">
        <f>SUM(H14+I14+J14+K14+L14+M14+O14+P14+R14+N14+S14+Q14+Раздел42!D13+Раздел42!E13+Раздел42!F13+Раздел42!G13+Раздел42!H13+Раздел42!I13+Раздел42!J13+Раздел42!K13)</f>
        <v>0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207"/>
      <c r="U14" s="82"/>
      <c r="V14" s="82"/>
    </row>
    <row r="15" spans="1:22" ht="21">
      <c r="A15" s="207"/>
      <c r="B15" s="74" t="s">
        <v>222</v>
      </c>
      <c r="C15" s="104">
        <v>57</v>
      </c>
      <c r="D15" s="50"/>
      <c r="E15" s="93">
        <f>SUM(H15+I15+J15+K15+L15+M15+O15+P15+R15+N15+S15+Q15+Раздел42!D14+Раздел42!E14+Раздел42!F14+Раздел42!G14+Раздел42!H14+Раздел42!I14+Раздел42!J14+Раздел42!K14)</f>
        <v>0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207"/>
      <c r="U15" s="82"/>
      <c r="V15" s="82"/>
    </row>
    <row r="16" spans="1:22" ht="21">
      <c r="A16" s="207"/>
      <c r="B16" s="74" t="s">
        <v>253</v>
      </c>
      <c r="C16" s="104">
        <v>58</v>
      </c>
      <c r="D16" s="50"/>
      <c r="E16" s="93">
        <f>SUM(H16+I16+J16+K16+L16+M16+O16+P16+R16+N16+S16+Q16+Раздел42!D15+Раздел42!E15+Раздел42!F15+Раздел42!G15+Раздел42!H15+Раздел42!I15+Раздел42!J15+Раздел42!K15)</f>
        <v>0</v>
      </c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207"/>
      <c r="U16" s="82"/>
      <c r="V16" s="82"/>
    </row>
    <row r="17" spans="1:22" ht="21">
      <c r="A17" s="207"/>
      <c r="B17" s="74" t="s">
        <v>194</v>
      </c>
      <c r="C17" s="104">
        <v>59</v>
      </c>
      <c r="D17" s="50"/>
      <c r="E17" s="93">
        <f>SUM(H17+I17+J17+K17+L17+M17+O17+P17+R17+N17+S17+Q17+Раздел42!D16+Раздел42!E16+Раздел42!F16+Раздел42!G16+Раздел42!H16+Раздел42!I16+Раздел42!J16+Раздел42!K16)</f>
        <v>0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207"/>
      <c r="U17" s="82"/>
      <c r="V17" s="82"/>
    </row>
    <row r="18" spans="1:22" ht="12.75">
      <c r="A18" s="207"/>
      <c r="B18" s="88" t="s">
        <v>9</v>
      </c>
      <c r="C18" s="104">
        <v>60</v>
      </c>
      <c r="D18" s="50"/>
      <c r="E18" s="93">
        <f>SUM(H18+K18+L18+O18+P18+S18+Раздел42!D17+Раздел42!G17+Раздел42!H17+Раздел42!K17)</f>
        <v>0</v>
      </c>
      <c r="F18" s="50"/>
      <c r="G18" s="50"/>
      <c r="H18" s="50"/>
      <c r="I18" s="96" t="s">
        <v>182</v>
      </c>
      <c r="J18" s="96" t="s">
        <v>182</v>
      </c>
      <c r="K18" s="50"/>
      <c r="L18" s="50">
        <v>0</v>
      </c>
      <c r="M18" s="96" t="s">
        <v>182</v>
      </c>
      <c r="N18" s="96" t="s">
        <v>182</v>
      </c>
      <c r="O18" s="50"/>
      <c r="P18" s="50">
        <v>0</v>
      </c>
      <c r="Q18" s="96" t="s">
        <v>182</v>
      </c>
      <c r="R18" s="96" t="s">
        <v>182</v>
      </c>
      <c r="S18" s="50"/>
      <c r="T18" s="207"/>
      <c r="U18" s="82">
        <f>SUM(H18:S18,Раздел42!D17:K17)</f>
        <v>0</v>
      </c>
      <c r="V18" s="82">
        <f>Раздел42!L17</f>
        <v>0</v>
      </c>
    </row>
    <row r="19" spans="1:22" ht="12.75">
      <c r="A19" s="207"/>
      <c r="B19" s="88" t="s">
        <v>10</v>
      </c>
      <c r="C19" s="104">
        <v>61</v>
      </c>
      <c r="D19" s="50"/>
      <c r="E19" s="93">
        <f>SUM(I19+J19+K19+M19+N19+O19+Q19+R19+S19+Раздел42!E18+Раздел42!F18+Раздел42!G18+Раздел42!I18+Раздел42!J18+Раздел42!K18)</f>
        <v>0</v>
      </c>
      <c r="F19" s="50"/>
      <c r="G19" s="50"/>
      <c r="H19" s="96" t="s">
        <v>182</v>
      </c>
      <c r="I19" s="50"/>
      <c r="J19" s="51"/>
      <c r="K19" s="50"/>
      <c r="L19" s="96" t="s">
        <v>182</v>
      </c>
      <c r="M19" s="50"/>
      <c r="N19" s="51"/>
      <c r="O19" s="50"/>
      <c r="P19" s="96" t="s">
        <v>182</v>
      </c>
      <c r="Q19" s="50"/>
      <c r="R19" s="51"/>
      <c r="S19" s="50"/>
      <c r="T19" s="207"/>
      <c r="U19" s="82">
        <f>SUM(H19:S19,Раздел42!D18:K18)</f>
        <v>0</v>
      </c>
      <c r="V19" s="82">
        <f>Раздел42!L18</f>
        <v>0</v>
      </c>
    </row>
    <row r="20" spans="1:22" ht="12.75">
      <c r="A20" s="207"/>
      <c r="B20" s="88" t="s">
        <v>11</v>
      </c>
      <c r="C20" s="104">
        <v>62</v>
      </c>
      <c r="D20" s="50"/>
      <c r="E20" s="93">
        <f>SUM(J20+K20+N20+O20+R20+S20+Раздел42!F19+Раздел42!G19+Раздел42!J19+Раздел42!K19)</f>
        <v>0</v>
      </c>
      <c r="F20" s="50"/>
      <c r="G20" s="50"/>
      <c r="H20" s="96" t="s">
        <v>182</v>
      </c>
      <c r="I20" s="96" t="s">
        <v>182</v>
      </c>
      <c r="J20" s="51"/>
      <c r="K20" s="50"/>
      <c r="L20" s="96" t="s">
        <v>182</v>
      </c>
      <c r="M20" s="96" t="s">
        <v>182</v>
      </c>
      <c r="N20" s="51"/>
      <c r="O20" s="50"/>
      <c r="P20" s="96" t="s">
        <v>182</v>
      </c>
      <c r="Q20" s="96" t="s">
        <v>182</v>
      </c>
      <c r="R20" s="51"/>
      <c r="S20" s="50"/>
      <c r="T20" s="207"/>
      <c r="U20" s="82">
        <f>SUM(H20:S20,Раздел42!D19:K19)</f>
        <v>0</v>
      </c>
      <c r="V20" s="82">
        <f>Раздел42!L19</f>
        <v>0</v>
      </c>
    </row>
    <row r="21" spans="1:22" ht="12.75">
      <c r="A21" s="207"/>
      <c r="B21" s="89" t="s">
        <v>12</v>
      </c>
      <c r="C21" s="104">
        <v>63</v>
      </c>
      <c r="D21" s="50"/>
      <c r="E21" s="93">
        <f>SUM(H21+J21+L21+N21+P21+R21+Раздел42!D20+Раздел42!F20+Раздел42!H20+Раздел42!J20)</f>
        <v>0</v>
      </c>
      <c r="F21" s="50"/>
      <c r="G21" s="50"/>
      <c r="H21" s="53"/>
      <c r="I21" s="96" t="s">
        <v>182</v>
      </c>
      <c r="J21" s="51"/>
      <c r="K21" s="96" t="s">
        <v>182</v>
      </c>
      <c r="L21" s="53"/>
      <c r="M21" s="96" t="s">
        <v>182</v>
      </c>
      <c r="N21" s="51"/>
      <c r="O21" s="96" t="s">
        <v>182</v>
      </c>
      <c r="P21" s="53"/>
      <c r="Q21" s="96" t="s">
        <v>182</v>
      </c>
      <c r="R21" s="51"/>
      <c r="S21" s="96" t="s">
        <v>182</v>
      </c>
      <c r="T21" s="207"/>
      <c r="U21" s="82">
        <f>SUM(H21:S21,Раздел42!D20:K20)</f>
        <v>0</v>
      </c>
      <c r="V21" s="82">
        <f>Раздел42!L20</f>
        <v>0</v>
      </c>
    </row>
    <row r="22" spans="1:22" ht="12.75">
      <c r="A22" s="207"/>
      <c r="B22" s="88" t="s">
        <v>89</v>
      </c>
      <c r="C22" s="104">
        <v>64</v>
      </c>
      <c r="D22" s="50"/>
      <c r="E22" s="93">
        <f>SUM(K22+O22+S22+Раздел42!G21+Раздел42!K21)</f>
        <v>0</v>
      </c>
      <c r="F22" s="50"/>
      <c r="G22" s="50"/>
      <c r="H22" s="96" t="s">
        <v>182</v>
      </c>
      <c r="I22" s="96" t="s">
        <v>182</v>
      </c>
      <c r="J22" s="96" t="s">
        <v>182</v>
      </c>
      <c r="K22" s="50"/>
      <c r="L22" s="96" t="s">
        <v>182</v>
      </c>
      <c r="M22" s="96" t="s">
        <v>182</v>
      </c>
      <c r="N22" s="96" t="s">
        <v>182</v>
      </c>
      <c r="O22" s="50"/>
      <c r="P22" s="96" t="s">
        <v>182</v>
      </c>
      <c r="Q22" s="96" t="s">
        <v>182</v>
      </c>
      <c r="R22" s="96" t="s">
        <v>182</v>
      </c>
      <c r="S22" s="50"/>
      <c r="T22" s="207"/>
      <c r="U22" s="82">
        <f>SUM(H22:S22,Раздел42!D21:K21)</f>
        <v>0</v>
      </c>
      <c r="V22" s="82">
        <f>Раздел42!L21</f>
        <v>0</v>
      </c>
    </row>
    <row r="23" spans="1:22" ht="12.75">
      <c r="A23" s="207"/>
      <c r="B23" s="88" t="s">
        <v>13</v>
      </c>
      <c r="C23" s="104">
        <v>65</v>
      </c>
      <c r="D23" s="50"/>
      <c r="E23" s="93">
        <f>SUM(I23+K23+M23+O23+Q23+S23+Раздел42!E22+Раздел42!G22+Раздел42!I22+Раздел42!K22)</f>
        <v>0</v>
      </c>
      <c r="F23" s="50"/>
      <c r="G23" s="50"/>
      <c r="H23" s="96" t="s">
        <v>182</v>
      </c>
      <c r="I23" s="50"/>
      <c r="J23" s="96" t="s">
        <v>182</v>
      </c>
      <c r="K23" s="50">
        <v>0</v>
      </c>
      <c r="L23" s="96" t="s">
        <v>182</v>
      </c>
      <c r="M23" s="50"/>
      <c r="N23" s="96" t="s">
        <v>182</v>
      </c>
      <c r="O23" s="50">
        <v>0</v>
      </c>
      <c r="P23" s="96" t="s">
        <v>182</v>
      </c>
      <c r="Q23" s="50"/>
      <c r="R23" s="96" t="s">
        <v>182</v>
      </c>
      <c r="S23" s="50">
        <v>0</v>
      </c>
      <c r="T23" s="207"/>
      <c r="U23" s="82">
        <f>SUM(H23:S23,Раздел42!D22:K22)</f>
        <v>0</v>
      </c>
      <c r="V23" s="82">
        <f>Раздел42!L22</f>
        <v>0</v>
      </c>
    </row>
    <row r="24" spans="1:22" ht="12.75">
      <c r="A24" s="207"/>
      <c r="B24" s="90" t="s">
        <v>90</v>
      </c>
      <c r="C24" s="104">
        <v>66</v>
      </c>
      <c r="D24" s="50"/>
      <c r="E24" s="93">
        <f>SUM(I24+M24+Q24+Раздел42!E23+Раздел42!I23)</f>
        <v>0</v>
      </c>
      <c r="F24" s="50"/>
      <c r="G24" s="50"/>
      <c r="H24" s="96" t="s">
        <v>182</v>
      </c>
      <c r="I24" s="50">
        <v>0</v>
      </c>
      <c r="J24" s="96" t="s">
        <v>182</v>
      </c>
      <c r="K24" s="96" t="s">
        <v>182</v>
      </c>
      <c r="L24" s="96" t="s">
        <v>182</v>
      </c>
      <c r="M24" s="50">
        <v>0</v>
      </c>
      <c r="N24" s="96" t="s">
        <v>182</v>
      </c>
      <c r="O24" s="96" t="s">
        <v>182</v>
      </c>
      <c r="P24" s="96" t="s">
        <v>182</v>
      </c>
      <c r="Q24" s="50">
        <v>0</v>
      </c>
      <c r="R24" s="96" t="s">
        <v>182</v>
      </c>
      <c r="S24" s="96" t="s">
        <v>182</v>
      </c>
      <c r="T24" s="207"/>
      <c r="U24" s="82">
        <f>SUM(H24:S24,Раздел42!D23:K23)</f>
        <v>0</v>
      </c>
      <c r="V24" s="82">
        <f>Раздел42!L23</f>
        <v>0</v>
      </c>
    </row>
    <row r="25" spans="1:22" ht="12.75">
      <c r="A25" s="207"/>
      <c r="B25" s="90" t="s">
        <v>14</v>
      </c>
      <c r="C25" s="104">
        <v>67</v>
      </c>
      <c r="D25" s="50"/>
      <c r="E25" s="93">
        <f>SUM(J25+N25+R25+Раздел42!F24+Раздел42!J24)</f>
        <v>0</v>
      </c>
      <c r="F25" s="50"/>
      <c r="G25" s="50"/>
      <c r="H25" s="96" t="s">
        <v>182</v>
      </c>
      <c r="I25" s="96" t="s">
        <v>182</v>
      </c>
      <c r="J25" s="51"/>
      <c r="K25" s="96" t="s">
        <v>182</v>
      </c>
      <c r="L25" s="96" t="s">
        <v>182</v>
      </c>
      <c r="M25" s="96" t="s">
        <v>182</v>
      </c>
      <c r="N25" s="51"/>
      <c r="O25" s="96" t="s">
        <v>182</v>
      </c>
      <c r="P25" s="96" t="s">
        <v>182</v>
      </c>
      <c r="Q25" s="96" t="s">
        <v>182</v>
      </c>
      <c r="R25" s="51"/>
      <c r="S25" s="96" t="s">
        <v>182</v>
      </c>
      <c r="T25" s="207"/>
      <c r="U25" s="82">
        <f>SUM(H25:S25,Раздел42!D24:K24)</f>
        <v>0</v>
      </c>
      <c r="V25" s="82">
        <f>Раздел42!L24</f>
        <v>0</v>
      </c>
    </row>
    <row r="26" spans="1:22" ht="12.75">
      <c r="A26" s="207"/>
      <c r="B26" s="90" t="s">
        <v>91</v>
      </c>
      <c r="C26" s="104">
        <v>68</v>
      </c>
      <c r="D26" s="50"/>
      <c r="E26" s="93">
        <f>SUM(I26+M26+Q26+Раздел42!E25+Раздел42!I25)</f>
        <v>0</v>
      </c>
      <c r="F26" s="50"/>
      <c r="G26" s="50"/>
      <c r="H26" s="96" t="s">
        <v>182</v>
      </c>
      <c r="I26" s="50">
        <v>0</v>
      </c>
      <c r="J26" s="96" t="s">
        <v>182</v>
      </c>
      <c r="K26" s="96" t="s">
        <v>182</v>
      </c>
      <c r="L26" s="96" t="s">
        <v>182</v>
      </c>
      <c r="M26" s="50">
        <v>0</v>
      </c>
      <c r="N26" s="96" t="s">
        <v>182</v>
      </c>
      <c r="O26" s="96" t="s">
        <v>182</v>
      </c>
      <c r="P26" s="96" t="s">
        <v>182</v>
      </c>
      <c r="Q26" s="50">
        <v>0</v>
      </c>
      <c r="R26" s="96" t="s">
        <v>182</v>
      </c>
      <c r="S26" s="96" t="s">
        <v>182</v>
      </c>
      <c r="T26" s="207"/>
      <c r="U26" s="82">
        <f>SUM(H26:S26,Раздел42!D25:K25)</f>
        <v>0</v>
      </c>
      <c r="V26" s="82">
        <f>Раздел42!L25</f>
        <v>0</v>
      </c>
    </row>
    <row r="27" spans="1:22" ht="12.75">
      <c r="A27" s="207"/>
      <c r="B27" s="90" t="s">
        <v>92</v>
      </c>
      <c r="C27" s="104">
        <v>69</v>
      </c>
      <c r="D27" s="50"/>
      <c r="E27" s="93">
        <f>SUM(K27+O27+S27+Раздел42!G26+Раздел42!K26)</f>
        <v>0</v>
      </c>
      <c r="F27" s="50"/>
      <c r="G27" s="50"/>
      <c r="H27" s="96" t="s">
        <v>182</v>
      </c>
      <c r="I27" s="96" t="s">
        <v>182</v>
      </c>
      <c r="J27" s="96" t="s">
        <v>182</v>
      </c>
      <c r="K27" s="50"/>
      <c r="L27" s="96" t="s">
        <v>182</v>
      </c>
      <c r="M27" s="96" t="s">
        <v>182</v>
      </c>
      <c r="N27" s="96" t="s">
        <v>182</v>
      </c>
      <c r="O27" s="50"/>
      <c r="P27" s="96" t="s">
        <v>182</v>
      </c>
      <c r="Q27" s="96" t="s">
        <v>182</v>
      </c>
      <c r="R27" s="96" t="s">
        <v>182</v>
      </c>
      <c r="S27" s="50"/>
      <c r="T27" s="207"/>
      <c r="U27" s="82">
        <f>SUM(H27:S27,Раздел42!D26:K26)</f>
        <v>0</v>
      </c>
      <c r="V27" s="82">
        <f>Раздел42!L26</f>
        <v>0</v>
      </c>
    </row>
    <row r="28" spans="1:22" ht="12.75">
      <c r="A28" s="207"/>
      <c r="B28" s="90" t="s">
        <v>15</v>
      </c>
      <c r="C28" s="104">
        <v>70</v>
      </c>
      <c r="D28" s="50"/>
      <c r="E28" s="93">
        <f>SUM(J28+N28+R28+Раздел42!F27+Раздел42!J27)</f>
        <v>0</v>
      </c>
      <c r="F28" s="50"/>
      <c r="G28" s="50"/>
      <c r="H28" s="96" t="s">
        <v>182</v>
      </c>
      <c r="I28" s="96" t="s">
        <v>182</v>
      </c>
      <c r="J28" s="51"/>
      <c r="K28" s="96" t="s">
        <v>182</v>
      </c>
      <c r="L28" s="96" t="s">
        <v>182</v>
      </c>
      <c r="M28" s="96" t="s">
        <v>182</v>
      </c>
      <c r="N28" s="51"/>
      <c r="O28" s="96" t="s">
        <v>182</v>
      </c>
      <c r="P28" s="96" t="s">
        <v>182</v>
      </c>
      <c r="Q28" s="96" t="s">
        <v>182</v>
      </c>
      <c r="R28" s="51"/>
      <c r="S28" s="96" t="s">
        <v>182</v>
      </c>
      <c r="T28" s="207"/>
      <c r="U28" s="82">
        <f>SUM(H28:S28,Раздел42!D27:K27)</f>
        <v>0</v>
      </c>
      <c r="V28" s="82">
        <f>Раздел42!L27</f>
        <v>0</v>
      </c>
    </row>
    <row r="29" spans="1:22" ht="12.75">
      <c r="A29" s="207"/>
      <c r="B29" s="91" t="s">
        <v>93</v>
      </c>
      <c r="C29" s="104">
        <v>71</v>
      </c>
      <c r="D29" s="50"/>
      <c r="E29" s="93">
        <f>SUM(I29+M29+Q29+Раздел42!E28+Раздел42!I28)</f>
        <v>0</v>
      </c>
      <c r="F29" s="50"/>
      <c r="G29" s="50"/>
      <c r="H29" s="96" t="s">
        <v>182</v>
      </c>
      <c r="I29" s="50"/>
      <c r="J29" s="96" t="s">
        <v>182</v>
      </c>
      <c r="K29" s="96" t="s">
        <v>182</v>
      </c>
      <c r="L29" s="96" t="s">
        <v>182</v>
      </c>
      <c r="M29" s="50"/>
      <c r="N29" s="96" t="s">
        <v>182</v>
      </c>
      <c r="O29" s="96" t="s">
        <v>182</v>
      </c>
      <c r="P29" s="96" t="s">
        <v>182</v>
      </c>
      <c r="Q29" s="50"/>
      <c r="R29" s="96" t="s">
        <v>182</v>
      </c>
      <c r="S29" s="96" t="s">
        <v>182</v>
      </c>
      <c r="T29" s="207"/>
      <c r="U29" s="82">
        <f>SUM(H29:S29,Раздел42!D28:K28)</f>
        <v>0</v>
      </c>
      <c r="V29" s="82">
        <f>Раздел42!L28</f>
        <v>0</v>
      </c>
    </row>
    <row r="30" spans="1:22" ht="12.75">
      <c r="A30" s="207"/>
      <c r="B30" s="90" t="s">
        <v>94</v>
      </c>
      <c r="C30" s="104">
        <v>72</v>
      </c>
      <c r="D30" s="50"/>
      <c r="E30" s="93">
        <f>SUM(H30+J30+K30+L30+N30+O30+P30+R30+S30+Раздел42!D29+Раздел42!F29+Раздел42!G29+Раздел42!H29+Раздел42!J29+Раздел42!K29)</f>
        <v>0</v>
      </c>
      <c r="F30" s="50"/>
      <c r="G30" s="50"/>
      <c r="H30" s="53"/>
      <c r="I30" s="96" t="s">
        <v>182</v>
      </c>
      <c r="J30" s="51"/>
      <c r="K30" s="50"/>
      <c r="L30" s="53"/>
      <c r="M30" s="96" t="s">
        <v>182</v>
      </c>
      <c r="N30" s="51"/>
      <c r="O30" s="50"/>
      <c r="P30" s="53"/>
      <c r="Q30" s="96" t="s">
        <v>182</v>
      </c>
      <c r="R30" s="51"/>
      <c r="S30" s="50"/>
      <c r="T30" s="207"/>
      <c r="U30" s="82">
        <f>SUM(H30:S30,Раздел42!D29:K29)</f>
        <v>0</v>
      </c>
      <c r="V30" s="82">
        <f>Раздел42!L29</f>
        <v>0</v>
      </c>
    </row>
    <row r="31" spans="1:22" ht="12.75">
      <c r="A31" s="207"/>
      <c r="B31" s="90" t="s">
        <v>95</v>
      </c>
      <c r="C31" s="104">
        <v>73</v>
      </c>
      <c r="D31" s="50"/>
      <c r="E31" s="93">
        <f>SUM(J31+N31+R31+Раздел42!F30+Раздел42!J30)</f>
        <v>0</v>
      </c>
      <c r="F31" s="50"/>
      <c r="G31" s="50"/>
      <c r="H31" s="96" t="s">
        <v>182</v>
      </c>
      <c r="I31" s="96" t="s">
        <v>182</v>
      </c>
      <c r="J31" s="51"/>
      <c r="K31" s="96" t="s">
        <v>182</v>
      </c>
      <c r="L31" s="96" t="s">
        <v>182</v>
      </c>
      <c r="M31" s="96" t="s">
        <v>182</v>
      </c>
      <c r="N31" s="51"/>
      <c r="O31" s="96" t="s">
        <v>182</v>
      </c>
      <c r="P31" s="96" t="s">
        <v>182</v>
      </c>
      <c r="Q31" s="96" t="s">
        <v>182</v>
      </c>
      <c r="R31" s="51"/>
      <c r="S31" s="96" t="s">
        <v>182</v>
      </c>
      <c r="T31" s="207"/>
      <c r="U31" s="82">
        <f>SUM(H31:S31,Раздел42!D30:K30)</f>
        <v>0</v>
      </c>
      <c r="V31" s="82">
        <f>Раздел42!L30</f>
        <v>0</v>
      </c>
    </row>
    <row r="32" spans="1:22" ht="12.75">
      <c r="A32" s="207"/>
      <c r="B32" s="90" t="s">
        <v>96</v>
      </c>
      <c r="C32" s="104">
        <v>74</v>
      </c>
      <c r="D32" s="50"/>
      <c r="E32" s="93">
        <f>SUM(J32+N32+R32+Раздел42!F31+Раздел42!J31)</f>
        <v>0</v>
      </c>
      <c r="F32" s="50"/>
      <c r="G32" s="50"/>
      <c r="H32" s="96" t="s">
        <v>182</v>
      </c>
      <c r="I32" s="96" t="s">
        <v>182</v>
      </c>
      <c r="J32" s="51"/>
      <c r="K32" s="96" t="s">
        <v>182</v>
      </c>
      <c r="L32" s="96" t="s">
        <v>182</v>
      </c>
      <c r="M32" s="96" t="s">
        <v>182</v>
      </c>
      <c r="N32" s="51"/>
      <c r="O32" s="96" t="s">
        <v>182</v>
      </c>
      <c r="P32" s="96" t="s">
        <v>182</v>
      </c>
      <c r="Q32" s="96" t="s">
        <v>182</v>
      </c>
      <c r="R32" s="51"/>
      <c r="S32" s="96" t="s">
        <v>182</v>
      </c>
      <c r="T32" s="207"/>
      <c r="U32" s="82">
        <f>SUM(H32:S32,Раздел42!D31:K31)</f>
        <v>0</v>
      </c>
      <c r="V32" s="82">
        <f>Раздел42!L31</f>
        <v>0</v>
      </c>
    </row>
    <row r="33" spans="1:22" ht="12.75">
      <c r="A33" s="207"/>
      <c r="B33" s="90" t="s">
        <v>97</v>
      </c>
      <c r="C33" s="104">
        <v>75</v>
      </c>
      <c r="D33" s="51"/>
      <c r="E33" s="94">
        <f>SUM(K33+O33+S33+Раздел42!G32+Раздел42!K32)</f>
        <v>0</v>
      </c>
      <c r="F33" s="50"/>
      <c r="G33" s="50"/>
      <c r="H33" s="96" t="s">
        <v>182</v>
      </c>
      <c r="I33" s="96" t="s">
        <v>182</v>
      </c>
      <c r="J33" s="96" t="s">
        <v>182</v>
      </c>
      <c r="K33" s="51"/>
      <c r="L33" s="96" t="s">
        <v>182</v>
      </c>
      <c r="M33" s="96" t="s">
        <v>182</v>
      </c>
      <c r="N33" s="96" t="s">
        <v>182</v>
      </c>
      <c r="O33" s="51"/>
      <c r="P33" s="96" t="s">
        <v>182</v>
      </c>
      <c r="Q33" s="96" t="s">
        <v>182</v>
      </c>
      <c r="R33" s="96" t="s">
        <v>182</v>
      </c>
      <c r="S33" s="51"/>
      <c r="T33" s="207"/>
      <c r="U33" s="82">
        <f>SUM(H33:S33,Раздел42!D32:K32)</f>
        <v>0</v>
      </c>
      <c r="V33" s="82">
        <f>Раздел42!L32</f>
        <v>0</v>
      </c>
    </row>
    <row r="34" spans="1:22" ht="12.75">
      <c r="A34" s="207"/>
      <c r="B34" s="90" t="s">
        <v>16</v>
      </c>
      <c r="C34" s="104">
        <v>76</v>
      </c>
      <c r="D34" s="51"/>
      <c r="E34" s="94">
        <f>SUM(J34+N34+R34+Раздел42!F33+Раздел42!J33)</f>
        <v>0</v>
      </c>
      <c r="F34" s="50"/>
      <c r="G34" s="50"/>
      <c r="H34" s="96" t="s">
        <v>182</v>
      </c>
      <c r="I34" s="96" t="s">
        <v>182</v>
      </c>
      <c r="J34" s="51"/>
      <c r="K34" s="96" t="s">
        <v>182</v>
      </c>
      <c r="L34" s="96" t="s">
        <v>182</v>
      </c>
      <c r="M34" s="96" t="s">
        <v>182</v>
      </c>
      <c r="N34" s="51"/>
      <c r="O34" s="96" t="s">
        <v>182</v>
      </c>
      <c r="P34" s="96" t="s">
        <v>182</v>
      </c>
      <c r="Q34" s="96" t="s">
        <v>182</v>
      </c>
      <c r="R34" s="51"/>
      <c r="S34" s="96" t="s">
        <v>182</v>
      </c>
      <c r="T34" s="207"/>
      <c r="U34" s="82">
        <f>SUM(H34:S34,Раздел42!D33:K33)</f>
        <v>0</v>
      </c>
      <c r="V34" s="82">
        <f>Раздел42!L33</f>
        <v>0</v>
      </c>
    </row>
    <row r="35" spans="1:22" ht="12.75">
      <c r="A35" s="207"/>
      <c r="B35" s="90" t="s">
        <v>227</v>
      </c>
      <c r="C35" s="104">
        <v>77</v>
      </c>
      <c r="D35" s="51"/>
      <c r="E35" s="94">
        <f>SUM(J35+N35+R35+Раздел42!F34+Раздел42!J34)</f>
        <v>0</v>
      </c>
      <c r="F35" s="50"/>
      <c r="G35" s="50"/>
      <c r="H35" s="96" t="s">
        <v>182</v>
      </c>
      <c r="I35" s="96" t="s">
        <v>182</v>
      </c>
      <c r="J35" s="51"/>
      <c r="K35" s="96" t="s">
        <v>182</v>
      </c>
      <c r="L35" s="96" t="s">
        <v>182</v>
      </c>
      <c r="M35" s="96" t="s">
        <v>182</v>
      </c>
      <c r="N35" s="51"/>
      <c r="O35" s="96" t="s">
        <v>182</v>
      </c>
      <c r="P35" s="96" t="s">
        <v>182</v>
      </c>
      <c r="Q35" s="96" t="s">
        <v>182</v>
      </c>
      <c r="R35" s="51"/>
      <c r="S35" s="96" t="s">
        <v>182</v>
      </c>
      <c r="T35" s="207"/>
      <c r="U35" s="82"/>
      <c r="V35" s="82"/>
    </row>
    <row r="36" spans="1:22" ht="12.75">
      <c r="A36" s="207"/>
      <c r="B36" s="90" t="s">
        <v>98</v>
      </c>
      <c r="C36" s="104">
        <v>78</v>
      </c>
      <c r="D36" s="51"/>
      <c r="E36" s="94">
        <f>SUM(I36+M36+Q36+Раздел42!E35+Раздел42!I35)</f>
        <v>0</v>
      </c>
      <c r="F36" s="50"/>
      <c r="G36" s="50"/>
      <c r="H36" s="96" t="s">
        <v>182</v>
      </c>
      <c r="I36" s="51"/>
      <c r="J36" s="96" t="s">
        <v>182</v>
      </c>
      <c r="K36" s="96" t="s">
        <v>182</v>
      </c>
      <c r="L36" s="96" t="s">
        <v>182</v>
      </c>
      <c r="M36" s="51"/>
      <c r="N36" s="96" t="s">
        <v>182</v>
      </c>
      <c r="O36" s="96" t="s">
        <v>182</v>
      </c>
      <c r="P36" s="96" t="s">
        <v>182</v>
      </c>
      <c r="Q36" s="51"/>
      <c r="R36" s="96" t="s">
        <v>182</v>
      </c>
      <c r="S36" s="96" t="s">
        <v>182</v>
      </c>
      <c r="T36" s="207"/>
      <c r="U36" s="82">
        <f>SUM(H36:S36,Раздел42!D35:K35)</f>
        <v>0</v>
      </c>
      <c r="V36" s="82">
        <f>Раздел42!L35</f>
        <v>0</v>
      </c>
    </row>
    <row r="37" spans="1:22" ht="12.75">
      <c r="A37" s="207"/>
      <c r="B37" s="90" t="s">
        <v>228</v>
      </c>
      <c r="C37" s="104">
        <v>79</v>
      </c>
      <c r="D37" s="51"/>
      <c r="E37" s="94">
        <f>SUM(J37+N37+R37+Раздел42!F36+Раздел42!J36)</f>
        <v>0</v>
      </c>
      <c r="F37" s="50"/>
      <c r="G37" s="50"/>
      <c r="H37" s="96" t="s">
        <v>182</v>
      </c>
      <c r="I37" s="96" t="s">
        <v>182</v>
      </c>
      <c r="J37" s="51"/>
      <c r="K37" s="96" t="s">
        <v>182</v>
      </c>
      <c r="L37" s="96" t="s">
        <v>182</v>
      </c>
      <c r="M37" s="96" t="s">
        <v>182</v>
      </c>
      <c r="N37" s="51"/>
      <c r="O37" s="96" t="s">
        <v>182</v>
      </c>
      <c r="P37" s="96" t="s">
        <v>182</v>
      </c>
      <c r="Q37" s="96" t="s">
        <v>182</v>
      </c>
      <c r="R37" s="51"/>
      <c r="S37" s="96" t="s">
        <v>182</v>
      </c>
      <c r="T37" s="207"/>
      <c r="U37" s="82"/>
      <c r="V37" s="82"/>
    </row>
    <row r="38" spans="1:22" ht="12.75">
      <c r="A38" s="207"/>
      <c r="B38" s="90" t="s">
        <v>17</v>
      </c>
      <c r="C38" s="104">
        <v>80</v>
      </c>
      <c r="D38" s="51"/>
      <c r="E38" s="94">
        <f>SUM(H38+I38+J38+K38+L38+M38+N38+O38+P38+Q38+R38+S38+Раздел42!D37+Раздел42!E37+Раздел42!F37+Раздел42!G37+Раздел42!H37+Раздел42!I37+Раздел42!J37+Раздел42!K37)</f>
        <v>0</v>
      </c>
      <c r="F38" s="50"/>
      <c r="G38" s="50"/>
      <c r="H38" s="53"/>
      <c r="I38" s="51"/>
      <c r="J38" s="51"/>
      <c r="K38" s="51"/>
      <c r="L38" s="53"/>
      <c r="M38" s="51"/>
      <c r="N38" s="51"/>
      <c r="O38" s="51"/>
      <c r="P38" s="53"/>
      <c r="Q38" s="51"/>
      <c r="R38" s="51"/>
      <c r="S38" s="51"/>
      <c r="T38" s="207"/>
      <c r="U38" s="82">
        <f>SUM(H38:S38,Раздел42!D37:K37)</f>
        <v>0</v>
      </c>
      <c r="V38" s="82">
        <f>Раздел42!L37</f>
        <v>0</v>
      </c>
    </row>
    <row r="39" spans="1:22" ht="12.75">
      <c r="A39" s="207"/>
      <c r="B39" s="90" t="s">
        <v>229</v>
      </c>
      <c r="C39" s="104">
        <v>81</v>
      </c>
      <c r="D39" s="51"/>
      <c r="E39" s="94">
        <f>SUM(K39+O39+S39+Раздел42!G38+Раздел42!K38)</f>
        <v>0</v>
      </c>
      <c r="F39" s="50"/>
      <c r="G39" s="50"/>
      <c r="H39" s="96" t="s">
        <v>182</v>
      </c>
      <c r="I39" s="96" t="s">
        <v>182</v>
      </c>
      <c r="J39" s="96" t="s">
        <v>182</v>
      </c>
      <c r="K39" s="51"/>
      <c r="L39" s="96" t="s">
        <v>182</v>
      </c>
      <c r="M39" s="96" t="s">
        <v>182</v>
      </c>
      <c r="N39" s="96" t="s">
        <v>182</v>
      </c>
      <c r="O39" s="51"/>
      <c r="P39" s="96" t="s">
        <v>182</v>
      </c>
      <c r="Q39" s="96" t="s">
        <v>182</v>
      </c>
      <c r="R39" s="96" t="s">
        <v>182</v>
      </c>
      <c r="S39" s="51"/>
      <c r="T39" s="207"/>
      <c r="U39" s="82"/>
      <c r="V39" s="82"/>
    </row>
    <row r="40" spans="1:22" ht="12.75">
      <c r="A40" s="207"/>
      <c r="B40" s="90" t="s">
        <v>18</v>
      </c>
      <c r="C40" s="104">
        <v>82</v>
      </c>
      <c r="D40" s="51"/>
      <c r="E40" s="94">
        <f>SUM(J40+N40+R40+Раздел42!F39+Раздел42!J39)</f>
        <v>0</v>
      </c>
      <c r="F40" s="50"/>
      <c r="G40" s="50"/>
      <c r="H40" s="96" t="s">
        <v>182</v>
      </c>
      <c r="I40" s="96" t="s">
        <v>182</v>
      </c>
      <c r="J40" s="51"/>
      <c r="K40" s="96" t="s">
        <v>182</v>
      </c>
      <c r="L40" s="96" t="s">
        <v>182</v>
      </c>
      <c r="M40" s="96" t="s">
        <v>182</v>
      </c>
      <c r="N40" s="51"/>
      <c r="O40" s="96" t="s">
        <v>182</v>
      </c>
      <c r="P40" s="96" t="s">
        <v>182</v>
      </c>
      <c r="Q40" s="96" t="s">
        <v>182</v>
      </c>
      <c r="R40" s="51"/>
      <c r="S40" s="96" t="s">
        <v>182</v>
      </c>
      <c r="T40" s="207"/>
      <c r="U40" s="82">
        <f>SUM(H40:S40,Раздел42!D39:K39)</f>
        <v>0</v>
      </c>
      <c r="V40" s="82">
        <f>Раздел42!L39</f>
        <v>0</v>
      </c>
    </row>
    <row r="41" spans="1:22" ht="12.75">
      <c r="A41" s="207"/>
      <c r="B41" s="90" t="s">
        <v>19</v>
      </c>
      <c r="C41" s="104">
        <v>83</v>
      </c>
      <c r="D41" s="51"/>
      <c r="E41" s="94">
        <f>SUM(K41+O41+S41+Раздел42!G40+Раздел42!K40)</f>
        <v>0</v>
      </c>
      <c r="F41" s="50"/>
      <c r="G41" s="50"/>
      <c r="H41" s="96" t="s">
        <v>182</v>
      </c>
      <c r="I41" s="96" t="s">
        <v>182</v>
      </c>
      <c r="J41" s="96" t="s">
        <v>182</v>
      </c>
      <c r="K41" s="51"/>
      <c r="L41" s="96" t="s">
        <v>182</v>
      </c>
      <c r="M41" s="96" t="s">
        <v>182</v>
      </c>
      <c r="N41" s="96" t="s">
        <v>182</v>
      </c>
      <c r="O41" s="51"/>
      <c r="P41" s="96" t="s">
        <v>182</v>
      </c>
      <c r="Q41" s="96" t="s">
        <v>182</v>
      </c>
      <c r="R41" s="96" t="s">
        <v>182</v>
      </c>
      <c r="S41" s="51"/>
      <c r="T41" s="207"/>
      <c r="U41" s="82">
        <f>SUM(H41:S41,Раздел42!D40:K40)</f>
        <v>0</v>
      </c>
      <c r="V41" s="82">
        <f>Раздел42!L40</f>
        <v>0</v>
      </c>
    </row>
    <row r="42" spans="1:22" ht="12.75">
      <c r="A42" s="207"/>
      <c r="B42" s="90" t="s">
        <v>20</v>
      </c>
      <c r="C42" s="104">
        <v>84</v>
      </c>
      <c r="D42" s="51"/>
      <c r="E42" s="94">
        <f>SUM(H42+I42+J42+L42+M42+N42+P42+Q42+R42+Раздел42!D41+Раздел42!E41+Раздел42!F41+Раздел42!H41+Раздел42!I41+Раздел42!J41)</f>
        <v>0</v>
      </c>
      <c r="F42" s="50"/>
      <c r="G42" s="50"/>
      <c r="H42" s="53"/>
      <c r="I42" s="51"/>
      <c r="J42" s="51"/>
      <c r="K42" s="96" t="s">
        <v>182</v>
      </c>
      <c r="L42" s="53"/>
      <c r="M42" s="51"/>
      <c r="N42" s="51"/>
      <c r="O42" s="96" t="s">
        <v>182</v>
      </c>
      <c r="P42" s="53"/>
      <c r="Q42" s="51"/>
      <c r="R42" s="51"/>
      <c r="S42" s="96" t="s">
        <v>182</v>
      </c>
      <c r="T42" s="207"/>
      <c r="U42" s="82">
        <f>SUM(H42:S42,Раздел42!D41:K41)</f>
        <v>0</v>
      </c>
      <c r="V42" s="82">
        <f>Раздел42!L41</f>
        <v>0</v>
      </c>
    </row>
    <row r="43" spans="1:22" ht="12.75">
      <c r="A43" s="207"/>
      <c r="B43" s="90" t="s">
        <v>21</v>
      </c>
      <c r="C43" s="104">
        <v>85</v>
      </c>
      <c r="D43" s="51"/>
      <c r="E43" s="94">
        <f>SUM(J43+N43+R43+Раздел42!F42+Раздел42!J42)</f>
        <v>0</v>
      </c>
      <c r="F43" s="50"/>
      <c r="G43" s="50"/>
      <c r="H43" s="96" t="s">
        <v>182</v>
      </c>
      <c r="I43" s="96" t="s">
        <v>182</v>
      </c>
      <c r="J43" s="51"/>
      <c r="K43" s="96" t="s">
        <v>182</v>
      </c>
      <c r="L43" s="96" t="s">
        <v>182</v>
      </c>
      <c r="M43" s="96" t="s">
        <v>182</v>
      </c>
      <c r="N43" s="51"/>
      <c r="O43" s="96" t="s">
        <v>182</v>
      </c>
      <c r="P43" s="96" t="s">
        <v>182</v>
      </c>
      <c r="Q43" s="96" t="s">
        <v>182</v>
      </c>
      <c r="R43" s="51"/>
      <c r="S43" s="96" t="s">
        <v>182</v>
      </c>
      <c r="T43" s="207"/>
      <c r="U43" s="82">
        <f>SUM(H43:S43,Раздел42!D42:K42)</f>
        <v>0</v>
      </c>
      <c r="V43" s="82">
        <f>Раздел42!L42</f>
        <v>0</v>
      </c>
    </row>
    <row r="44" spans="1:22" ht="12.75">
      <c r="A44" s="207"/>
      <c r="B44" s="90" t="s">
        <v>99</v>
      </c>
      <c r="C44" s="104">
        <v>86</v>
      </c>
      <c r="D44" s="51"/>
      <c r="E44" s="94">
        <f>SUM(J44+N44+R44+Раздел42!F43+Раздел42!J43)</f>
        <v>0</v>
      </c>
      <c r="F44" s="50"/>
      <c r="G44" s="50"/>
      <c r="H44" s="96" t="s">
        <v>182</v>
      </c>
      <c r="I44" s="96" t="s">
        <v>182</v>
      </c>
      <c r="J44" s="51">
        <v>0</v>
      </c>
      <c r="K44" s="96" t="s">
        <v>182</v>
      </c>
      <c r="L44" s="96" t="s">
        <v>182</v>
      </c>
      <c r="M44" s="96" t="s">
        <v>182</v>
      </c>
      <c r="N44" s="51">
        <v>0</v>
      </c>
      <c r="O44" s="96" t="s">
        <v>182</v>
      </c>
      <c r="P44" s="96" t="s">
        <v>182</v>
      </c>
      <c r="Q44" s="96" t="s">
        <v>182</v>
      </c>
      <c r="R44" s="51">
        <v>0</v>
      </c>
      <c r="S44" s="96" t="s">
        <v>182</v>
      </c>
      <c r="T44" s="207"/>
      <c r="U44" s="82">
        <f>SUM(H44:S44,Раздел42!D43:K43)</f>
        <v>0</v>
      </c>
      <c r="V44" s="82">
        <f>Раздел42!L43</f>
        <v>0</v>
      </c>
    </row>
    <row r="45" spans="1:22" ht="12.75">
      <c r="A45" s="207"/>
      <c r="B45" s="90" t="s">
        <v>100</v>
      </c>
      <c r="C45" s="104">
        <v>87</v>
      </c>
      <c r="D45" s="51"/>
      <c r="E45" s="94">
        <f>SUM(K45+O45+S45+Раздел42!G44+Раздел42!K44)</f>
        <v>0</v>
      </c>
      <c r="F45" s="50"/>
      <c r="G45" s="50"/>
      <c r="H45" s="96" t="s">
        <v>182</v>
      </c>
      <c r="I45" s="96" t="s">
        <v>182</v>
      </c>
      <c r="J45" s="96" t="s">
        <v>182</v>
      </c>
      <c r="K45" s="51"/>
      <c r="L45" s="96" t="s">
        <v>182</v>
      </c>
      <c r="M45" s="96" t="s">
        <v>182</v>
      </c>
      <c r="N45" s="96" t="s">
        <v>182</v>
      </c>
      <c r="O45" s="51"/>
      <c r="P45" s="96" t="s">
        <v>182</v>
      </c>
      <c r="Q45" s="96" t="s">
        <v>182</v>
      </c>
      <c r="R45" s="96" t="s">
        <v>182</v>
      </c>
      <c r="S45" s="51"/>
      <c r="T45" s="207"/>
      <c r="U45" s="82">
        <f>SUM(H45:S45,Раздел42!D44:K44)</f>
        <v>0</v>
      </c>
      <c r="V45" s="82">
        <f>Раздел42!L44</f>
        <v>0</v>
      </c>
    </row>
    <row r="46" spans="1:22" ht="12.75">
      <c r="A46" s="207"/>
      <c r="B46" s="90" t="s">
        <v>22</v>
      </c>
      <c r="C46" s="104">
        <v>88</v>
      </c>
      <c r="D46" s="51"/>
      <c r="E46" s="94">
        <f>SUM(H46+K46+L46+O46+P46+S46+Раздел42!D45+Раздел42!G45+Раздел42!H45+Раздел42!K45)</f>
        <v>0</v>
      </c>
      <c r="F46" s="50"/>
      <c r="G46" s="50"/>
      <c r="H46" s="53"/>
      <c r="I46" s="96" t="s">
        <v>182</v>
      </c>
      <c r="J46" s="96" t="s">
        <v>182</v>
      </c>
      <c r="K46" s="51"/>
      <c r="L46" s="53"/>
      <c r="M46" s="96" t="s">
        <v>182</v>
      </c>
      <c r="N46" s="96" t="s">
        <v>182</v>
      </c>
      <c r="O46" s="51"/>
      <c r="P46" s="53"/>
      <c r="Q46" s="96" t="s">
        <v>182</v>
      </c>
      <c r="R46" s="96" t="s">
        <v>182</v>
      </c>
      <c r="S46" s="51"/>
      <c r="T46" s="207"/>
      <c r="U46" s="82">
        <f>SUM(H46:S46,Раздел42!D45:K45)</f>
        <v>0</v>
      </c>
      <c r="V46" s="82">
        <f>Раздел42!L45</f>
        <v>0</v>
      </c>
    </row>
    <row r="47" spans="1:22" ht="12.75">
      <c r="A47" s="207"/>
      <c r="B47" s="90" t="s">
        <v>23</v>
      </c>
      <c r="C47" s="104">
        <v>89</v>
      </c>
      <c r="D47" s="51"/>
      <c r="E47" s="94">
        <f>SUM(H47+I47+J47+K47+L47+M47+N47+O47+P47+Q47+R47+S47+Раздел42!D46+Раздел42!E46+Раздел42!F46+Раздел42!G46+Раздел42!H46+Раздел42!I46+Раздел42!J46+Раздел42!K46)</f>
        <v>0</v>
      </c>
      <c r="F47" s="50"/>
      <c r="G47" s="50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207"/>
      <c r="U47" s="82">
        <f>SUM(H47:S47,Раздел42!D46:K46)</f>
        <v>0</v>
      </c>
      <c r="V47" s="82">
        <f>Раздел42!L46</f>
        <v>0</v>
      </c>
    </row>
    <row r="48" spans="1:22" ht="12.75">
      <c r="A48" s="207"/>
      <c r="B48" s="89" t="s">
        <v>24</v>
      </c>
      <c r="C48" s="104">
        <v>90</v>
      </c>
      <c r="D48" s="51"/>
      <c r="E48" s="94">
        <f>SUM(H48+I48+J48+K48+L48+M48+N48+O48+P48+Q48+R48+S48+Раздел42!D47+Раздел42!E47+Раздел42!F47+Раздел42!G47+Раздел42!H47+Раздел42!I47+Раздел42!J47+Раздел42!K47)</f>
        <v>0</v>
      </c>
      <c r="F48" s="50"/>
      <c r="G48" s="50"/>
      <c r="H48" s="53"/>
      <c r="I48" s="51"/>
      <c r="J48" s="51"/>
      <c r="K48" s="51"/>
      <c r="L48" s="53"/>
      <c r="M48" s="51"/>
      <c r="N48" s="51"/>
      <c r="O48" s="51"/>
      <c r="P48" s="53"/>
      <c r="Q48" s="51"/>
      <c r="R48" s="51"/>
      <c r="S48" s="51"/>
      <c r="T48" s="207"/>
      <c r="U48" s="82">
        <f>SUM(H48:S48,Раздел42!D47:K47)</f>
        <v>0</v>
      </c>
      <c r="V48" s="82">
        <f>Раздел42!L47</f>
        <v>0</v>
      </c>
    </row>
    <row r="49" spans="1:22" ht="12.75">
      <c r="A49" s="207"/>
      <c r="B49" s="89" t="s">
        <v>101</v>
      </c>
      <c r="C49" s="104">
        <v>91</v>
      </c>
      <c r="D49" s="51"/>
      <c r="E49" s="94">
        <f>SUM(I49+M49+Q49+Раздел42!E48+Раздел42!I48)</f>
        <v>0</v>
      </c>
      <c r="F49" s="50"/>
      <c r="G49" s="50"/>
      <c r="H49" s="96" t="s">
        <v>182</v>
      </c>
      <c r="I49" s="51">
        <v>0</v>
      </c>
      <c r="J49" s="96" t="s">
        <v>182</v>
      </c>
      <c r="K49" s="96" t="s">
        <v>182</v>
      </c>
      <c r="L49" s="96" t="s">
        <v>182</v>
      </c>
      <c r="M49" s="51">
        <v>0</v>
      </c>
      <c r="N49" s="96" t="s">
        <v>182</v>
      </c>
      <c r="O49" s="96" t="s">
        <v>182</v>
      </c>
      <c r="P49" s="96" t="s">
        <v>182</v>
      </c>
      <c r="Q49" s="51">
        <v>0</v>
      </c>
      <c r="R49" s="96" t="s">
        <v>182</v>
      </c>
      <c r="S49" s="96" t="s">
        <v>182</v>
      </c>
      <c r="T49" s="207"/>
      <c r="U49" s="82">
        <f>SUM(H49:S49,Раздел42!D48:K48)</f>
        <v>0</v>
      </c>
      <c r="V49" s="82">
        <f>Раздел42!L48</f>
        <v>0</v>
      </c>
    </row>
    <row r="50" spans="1:22" ht="12.75">
      <c r="A50" s="207"/>
      <c r="B50" s="89" t="s">
        <v>25</v>
      </c>
      <c r="C50" s="104">
        <v>92</v>
      </c>
      <c r="D50" s="51"/>
      <c r="E50" s="94">
        <f>SUM(H50+I50+J50+K50+L50+M50+N50+O50+P50+Q50+R50+S50+Раздел42!D49+Раздел42!E49+Раздел42!F49+Раздел42!G49+Раздел42!H49+Раздел42!I49+Раздел42!J49+Раздел42!K49)</f>
        <v>0</v>
      </c>
      <c r="F50" s="50"/>
      <c r="G50" s="50"/>
      <c r="H50" s="51"/>
      <c r="I50" s="53"/>
      <c r="J50" s="51"/>
      <c r="K50" s="51"/>
      <c r="L50" s="51"/>
      <c r="M50" s="53"/>
      <c r="N50" s="51"/>
      <c r="O50" s="51"/>
      <c r="P50" s="51"/>
      <c r="Q50" s="53"/>
      <c r="R50" s="51"/>
      <c r="S50" s="51"/>
      <c r="T50" s="207"/>
      <c r="U50" s="82">
        <f>SUM(H50:S50,Раздел42!D49:K49)</f>
        <v>0</v>
      </c>
      <c r="V50" s="82">
        <f>Раздел42!L49</f>
        <v>0</v>
      </c>
    </row>
    <row r="51" spans="1:22" ht="12.75">
      <c r="A51" s="207"/>
      <c r="B51" s="89" t="s">
        <v>26</v>
      </c>
      <c r="C51" s="104">
        <v>93</v>
      </c>
      <c r="D51" s="51"/>
      <c r="E51" s="94">
        <f>SUM(K51+O51+S51+Раздел42!G50+Раздел42!K50)</f>
        <v>0</v>
      </c>
      <c r="F51" s="50"/>
      <c r="G51" s="50"/>
      <c r="H51" s="96" t="s">
        <v>182</v>
      </c>
      <c r="I51" s="96" t="s">
        <v>182</v>
      </c>
      <c r="J51" s="96" t="s">
        <v>182</v>
      </c>
      <c r="K51" s="51">
        <v>0</v>
      </c>
      <c r="L51" s="96" t="s">
        <v>182</v>
      </c>
      <c r="M51" s="96" t="s">
        <v>182</v>
      </c>
      <c r="N51" s="96" t="s">
        <v>182</v>
      </c>
      <c r="O51" s="51">
        <v>0</v>
      </c>
      <c r="P51" s="96" t="s">
        <v>182</v>
      </c>
      <c r="Q51" s="96" t="s">
        <v>182</v>
      </c>
      <c r="R51" s="96" t="s">
        <v>182</v>
      </c>
      <c r="S51" s="51">
        <v>0</v>
      </c>
      <c r="T51" s="207"/>
      <c r="U51" s="82">
        <f>SUM(H51:S51,Раздел42!D50:K50)</f>
        <v>0</v>
      </c>
      <c r="V51" s="82">
        <f>Раздел42!L50</f>
        <v>0</v>
      </c>
    </row>
    <row r="52" spans="1:22" ht="12.75">
      <c r="A52" s="207"/>
      <c r="B52" s="89" t="s">
        <v>27</v>
      </c>
      <c r="C52" s="104">
        <v>94</v>
      </c>
      <c r="D52" s="51"/>
      <c r="E52" s="94">
        <f>SUM(I52+K52+M52+O52+Q52+S52+Раздел42!E51+Раздел42!G51+Раздел42!I51+Раздел42!K51)</f>
        <v>0</v>
      </c>
      <c r="F52" s="50"/>
      <c r="G52" s="50"/>
      <c r="H52" s="96" t="s">
        <v>182</v>
      </c>
      <c r="I52" s="51"/>
      <c r="J52" s="96" t="s">
        <v>182</v>
      </c>
      <c r="K52" s="51"/>
      <c r="L52" s="96" t="s">
        <v>182</v>
      </c>
      <c r="M52" s="51"/>
      <c r="N52" s="96" t="s">
        <v>182</v>
      </c>
      <c r="O52" s="51"/>
      <c r="P52" s="96" t="s">
        <v>182</v>
      </c>
      <c r="Q52" s="51"/>
      <c r="R52" s="96" t="s">
        <v>182</v>
      </c>
      <c r="S52" s="51"/>
      <c r="T52" s="207"/>
      <c r="U52" s="82">
        <f>SUM(H52:S52,Раздел42!D51:K51)</f>
        <v>0</v>
      </c>
      <c r="V52" s="82">
        <f>Раздел42!L51</f>
        <v>0</v>
      </c>
    </row>
    <row r="53" spans="1:22" ht="12.75">
      <c r="A53" s="207"/>
      <c r="B53" s="89" t="s">
        <v>102</v>
      </c>
      <c r="C53" s="104">
        <v>95</v>
      </c>
      <c r="D53" s="51"/>
      <c r="E53" s="94">
        <f>SUM(K53+O53+S53+Раздел42!G52+Раздел42!K52)</f>
        <v>0</v>
      </c>
      <c r="F53" s="50"/>
      <c r="G53" s="50"/>
      <c r="H53" s="96" t="s">
        <v>182</v>
      </c>
      <c r="I53" s="96" t="s">
        <v>182</v>
      </c>
      <c r="J53" s="96" t="s">
        <v>182</v>
      </c>
      <c r="K53" s="51">
        <v>0</v>
      </c>
      <c r="L53" s="96" t="s">
        <v>182</v>
      </c>
      <c r="M53" s="96" t="s">
        <v>182</v>
      </c>
      <c r="N53" s="96" t="s">
        <v>182</v>
      </c>
      <c r="O53" s="51">
        <v>0</v>
      </c>
      <c r="P53" s="96" t="s">
        <v>182</v>
      </c>
      <c r="Q53" s="96" t="s">
        <v>182</v>
      </c>
      <c r="R53" s="96" t="s">
        <v>182</v>
      </c>
      <c r="S53" s="51">
        <v>0</v>
      </c>
      <c r="T53" s="207"/>
      <c r="U53" s="82">
        <f>SUM(H53:S53,Раздел42!D52:K52)</f>
        <v>0</v>
      </c>
      <c r="V53" s="82">
        <f>Раздел42!L52</f>
        <v>0</v>
      </c>
    </row>
    <row r="54" spans="1:22" ht="12.75">
      <c r="A54" s="207"/>
      <c r="B54" s="89" t="s">
        <v>28</v>
      </c>
      <c r="C54" s="104">
        <v>96</v>
      </c>
      <c r="D54" s="51"/>
      <c r="E54" s="94">
        <f>SUM(H54+I54+J54+K54+L54+M54+N54+O54+P54+Q54+R54+S54+Раздел42!D53+Раздел42!E53+Раздел42!F53+Раздел42!G53+Раздел42!H53+Раздел42!I53+Раздел42!J53+Раздел42!K53)</f>
        <v>0</v>
      </c>
      <c r="F54" s="50"/>
      <c r="G54" s="50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207"/>
      <c r="U54" s="82">
        <f>SUM(H54:S54,Раздел42!D53:K53)</f>
        <v>0</v>
      </c>
      <c r="V54" s="82">
        <f>Раздел42!L53</f>
        <v>0</v>
      </c>
    </row>
    <row r="55" spans="1:22" ht="12.75">
      <c r="A55" s="207"/>
      <c r="B55" s="89" t="s">
        <v>29</v>
      </c>
      <c r="C55" s="104">
        <v>97</v>
      </c>
      <c r="D55" s="51"/>
      <c r="E55" s="94">
        <f>SUM(I55+J55+K55+M55+N55+O55+Q55+R55+S55+Раздел42!E54+Раздел42!F54+Раздел42!G54+Раздел42!I54+Раздел42!J54+Раздел42!K54)</f>
        <v>0</v>
      </c>
      <c r="F55" s="50"/>
      <c r="G55" s="50"/>
      <c r="H55" s="96" t="s">
        <v>182</v>
      </c>
      <c r="I55" s="51">
        <v>0</v>
      </c>
      <c r="J55" s="51"/>
      <c r="K55" s="51"/>
      <c r="L55" s="96" t="s">
        <v>182</v>
      </c>
      <c r="M55" s="51">
        <v>0</v>
      </c>
      <c r="N55" s="51"/>
      <c r="O55" s="51"/>
      <c r="P55" s="96" t="s">
        <v>182</v>
      </c>
      <c r="Q55" s="51">
        <v>0</v>
      </c>
      <c r="R55" s="51"/>
      <c r="S55" s="51"/>
      <c r="T55" s="207"/>
      <c r="U55" s="82">
        <f>SUM(H55:S55,Раздел42!D54:K54)</f>
        <v>0</v>
      </c>
      <c r="V55" s="82">
        <f>Раздел42!L54</f>
        <v>0</v>
      </c>
    </row>
    <row r="56" spans="1:22" ht="12.75">
      <c r="A56" s="207"/>
      <c r="B56" s="89" t="s">
        <v>231</v>
      </c>
      <c r="C56" s="104">
        <v>98</v>
      </c>
      <c r="D56" s="51"/>
      <c r="E56" s="94">
        <f>SUM(K56+O56+S56+Раздел42!G55+Раздел42!K55)</f>
        <v>0</v>
      </c>
      <c r="F56" s="50"/>
      <c r="G56" s="50"/>
      <c r="H56" s="96" t="s">
        <v>182</v>
      </c>
      <c r="I56" s="96" t="s">
        <v>182</v>
      </c>
      <c r="J56" s="96" t="s">
        <v>182</v>
      </c>
      <c r="K56" s="51"/>
      <c r="L56" s="96" t="s">
        <v>182</v>
      </c>
      <c r="M56" s="96" t="s">
        <v>182</v>
      </c>
      <c r="N56" s="96" t="s">
        <v>182</v>
      </c>
      <c r="O56" s="51"/>
      <c r="P56" s="96" t="s">
        <v>182</v>
      </c>
      <c r="Q56" s="96" t="s">
        <v>182</v>
      </c>
      <c r="R56" s="96" t="s">
        <v>182</v>
      </c>
      <c r="S56" s="51"/>
      <c r="T56" s="207"/>
      <c r="U56" s="82"/>
      <c r="V56" s="82"/>
    </row>
    <row r="57" spans="1:22" ht="12.75">
      <c r="A57" s="207"/>
      <c r="B57" s="89" t="s">
        <v>230</v>
      </c>
      <c r="C57" s="104">
        <v>99</v>
      </c>
      <c r="D57" s="51"/>
      <c r="E57" s="94">
        <f>SUM(I57+J57+M57+N57+Q57+R57+Раздел42!E56+Раздел42!F56+Раздел42!I56+Раздел42!J56)</f>
        <v>0</v>
      </c>
      <c r="F57" s="50"/>
      <c r="G57" s="50"/>
      <c r="H57" s="96" t="s">
        <v>182</v>
      </c>
      <c r="I57" s="51"/>
      <c r="J57" s="51"/>
      <c r="K57" s="96" t="s">
        <v>182</v>
      </c>
      <c r="L57" s="96" t="s">
        <v>182</v>
      </c>
      <c r="M57" s="51"/>
      <c r="N57" s="51"/>
      <c r="O57" s="96" t="s">
        <v>182</v>
      </c>
      <c r="P57" s="96" t="s">
        <v>182</v>
      </c>
      <c r="Q57" s="51"/>
      <c r="R57" s="51"/>
      <c r="S57" s="96" t="s">
        <v>182</v>
      </c>
      <c r="T57" s="207"/>
      <c r="U57" s="82"/>
      <c r="V57" s="82"/>
    </row>
    <row r="58" spans="1:22" ht="12.75">
      <c r="A58" s="207"/>
      <c r="B58" s="89" t="s">
        <v>30</v>
      </c>
      <c r="C58" s="104">
        <v>100</v>
      </c>
      <c r="D58" s="51"/>
      <c r="E58" s="94">
        <f>SUM(J58+N58+R58+Раздел42!F57+Раздел42!J57)</f>
        <v>0</v>
      </c>
      <c r="F58" s="50"/>
      <c r="G58" s="50"/>
      <c r="H58" s="96" t="s">
        <v>182</v>
      </c>
      <c r="I58" s="96" t="s">
        <v>182</v>
      </c>
      <c r="J58" s="51"/>
      <c r="K58" s="96" t="s">
        <v>182</v>
      </c>
      <c r="L58" s="96" t="s">
        <v>182</v>
      </c>
      <c r="M58" s="96" t="s">
        <v>182</v>
      </c>
      <c r="N58" s="51"/>
      <c r="O58" s="96" t="s">
        <v>182</v>
      </c>
      <c r="P58" s="96" t="s">
        <v>182</v>
      </c>
      <c r="Q58" s="96" t="s">
        <v>182</v>
      </c>
      <c r="R58" s="51"/>
      <c r="S58" s="96" t="s">
        <v>182</v>
      </c>
      <c r="T58" s="207"/>
      <c r="U58" s="82">
        <f>SUM(H58:S58,Раздел42!D57:K57)</f>
        <v>0</v>
      </c>
      <c r="V58" s="82">
        <f>Раздел42!L57</f>
        <v>0</v>
      </c>
    </row>
    <row r="59" spans="1:22" ht="12.75">
      <c r="A59" s="207"/>
      <c r="B59" s="89" t="s">
        <v>31</v>
      </c>
      <c r="C59" s="104">
        <v>101</v>
      </c>
      <c r="D59" s="51"/>
      <c r="E59" s="94">
        <f>SUM(J59+K59+N59+O59+R59+S59+Раздел42!F58+Раздел42!G58+Раздел42!J58+Раздел42!K58)</f>
        <v>0</v>
      </c>
      <c r="F59" s="50"/>
      <c r="G59" s="50"/>
      <c r="H59" s="96" t="s">
        <v>182</v>
      </c>
      <c r="I59" s="96" t="s">
        <v>182</v>
      </c>
      <c r="J59" s="51"/>
      <c r="K59" s="51"/>
      <c r="L59" s="96" t="s">
        <v>182</v>
      </c>
      <c r="M59" s="96" t="s">
        <v>182</v>
      </c>
      <c r="N59" s="51"/>
      <c r="O59" s="51"/>
      <c r="P59" s="96" t="s">
        <v>182</v>
      </c>
      <c r="Q59" s="96" t="s">
        <v>182</v>
      </c>
      <c r="R59" s="51"/>
      <c r="S59" s="51"/>
      <c r="T59" s="207"/>
      <c r="U59" s="82">
        <f>SUM(H59:S59,Раздел42!D58:K58)</f>
        <v>0</v>
      </c>
      <c r="V59" s="82">
        <f>Раздел42!L58</f>
        <v>0</v>
      </c>
    </row>
    <row r="60" spans="1:22" ht="12.75">
      <c r="A60" s="207"/>
      <c r="B60" s="89" t="s">
        <v>32</v>
      </c>
      <c r="C60" s="104">
        <v>102</v>
      </c>
      <c r="D60" s="51"/>
      <c r="E60" s="94">
        <f>SUM(I60+M60+Q60+Раздел42!E59+Раздел42!I59)</f>
        <v>0</v>
      </c>
      <c r="F60" s="50"/>
      <c r="G60" s="50"/>
      <c r="H60" s="96" t="s">
        <v>182</v>
      </c>
      <c r="I60" s="51">
        <v>0</v>
      </c>
      <c r="J60" s="96" t="s">
        <v>182</v>
      </c>
      <c r="K60" s="96" t="s">
        <v>182</v>
      </c>
      <c r="L60" s="96" t="s">
        <v>182</v>
      </c>
      <c r="M60" s="51">
        <v>0</v>
      </c>
      <c r="N60" s="96" t="s">
        <v>182</v>
      </c>
      <c r="O60" s="96" t="s">
        <v>182</v>
      </c>
      <c r="P60" s="96" t="s">
        <v>182</v>
      </c>
      <c r="Q60" s="51">
        <v>0</v>
      </c>
      <c r="R60" s="96" t="s">
        <v>182</v>
      </c>
      <c r="S60" s="96" t="s">
        <v>182</v>
      </c>
      <c r="T60" s="207"/>
      <c r="U60" s="82">
        <f>SUM(H60:S60,Раздел42!D59:K59)</f>
        <v>0</v>
      </c>
      <c r="V60" s="82">
        <f>Раздел42!L59</f>
        <v>0</v>
      </c>
    </row>
    <row r="61" spans="1:22" ht="12.75">
      <c r="A61" s="207"/>
      <c r="B61" s="89" t="s">
        <v>33</v>
      </c>
      <c r="C61" s="104">
        <v>103</v>
      </c>
      <c r="D61" s="51"/>
      <c r="E61" s="94">
        <f>SUM(K61+O61+S61+Раздел42!G60+Раздел42!K60)</f>
        <v>0</v>
      </c>
      <c r="F61" s="50"/>
      <c r="G61" s="50"/>
      <c r="H61" s="96" t="s">
        <v>182</v>
      </c>
      <c r="I61" s="96" t="s">
        <v>182</v>
      </c>
      <c r="J61" s="96" t="s">
        <v>182</v>
      </c>
      <c r="K61" s="51"/>
      <c r="L61" s="96" t="s">
        <v>182</v>
      </c>
      <c r="M61" s="96" t="s">
        <v>182</v>
      </c>
      <c r="N61" s="96" t="s">
        <v>182</v>
      </c>
      <c r="O61" s="51"/>
      <c r="P61" s="96" t="s">
        <v>182</v>
      </c>
      <c r="Q61" s="96" t="s">
        <v>182</v>
      </c>
      <c r="R61" s="96" t="s">
        <v>182</v>
      </c>
      <c r="S61" s="51"/>
      <c r="T61" s="207"/>
      <c r="U61" s="82">
        <f>SUM(H61:S61,Раздел42!D60:K60)</f>
        <v>0</v>
      </c>
      <c r="V61" s="82">
        <f>Раздел42!L60</f>
        <v>0</v>
      </c>
    </row>
    <row r="62" spans="1:22" ht="12.75">
      <c r="A62" s="207"/>
      <c r="B62" s="89" t="s">
        <v>103</v>
      </c>
      <c r="C62" s="104">
        <v>104</v>
      </c>
      <c r="D62" s="51"/>
      <c r="E62" s="94">
        <f>SUM(K62+S62+O62+Раздел42!G61+Раздел42!K61)</f>
        <v>0</v>
      </c>
      <c r="F62" s="50"/>
      <c r="G62" s="50"/>
      <c r="H62" s="96" t="s">
        <v>182</v>
      </c>
      <c r="I62" s="96" t="s">
        <v>182</v>
      </c>
      <c r="J62" s="96" t="s">
        <v>182</v>
      </c>
      <c r="K62" s="51"/>
      <c r="L62" s="96" t="s">
        <v>182</v>
      </c>
      <c r="M62" s="96" t="s">
        <v>182</v>
      </c>
      <c r="N62" s="96" t="s">
        <v>182</v>
      </c>
      <c r="O62" s="51"/>
      <c r="P62" s="96" t="s">
        <v>182</v>
      </c>
      <c r="Q62" s="96" t="s">
        <v>182</v>
      </c>
      <c r="R62" s="96" t="s">
        <v>182</v>
      </c>
      <c r="S62" s="51"/>
      <c r="T62" s="207"/>
      <c r="U62" s="82">
        <f>SUM(H62:S62,Раздел42!D61:K61)</f>
        <v>0</v>
      </c>
      <c r="V62" s="82">
        <f>Раздел42!L61</f>
        <v>0</v>
      </c>
    </row>
    <row r="63" spans="1:22" ht="12.75">
      <c r="A63" s="207"/>
      <c r="B63" s="89" t="s">
        <v>34</v>
      </c>
      <c r="C63" s="104">
        <v>105</v>
      </c>
      <c r="D63" s="51"/>
      <c r="E63" s="94">
        <f>SUM(H63+J63+L63+N63+R63+Раздел42!D62+P63+Раздел42!F62+Раздел42!H62+Раздел42!J62)</f>
        <v>0</v>
      </c>
      <c r="F63" s="50"/>
      <c r="G63" s="50"/>
      <c r="H63" s="53"/>
      <c r="I63" s="96" t="s">
        <v>182</v>
      </c>
      <c r="J63" s="51"/>
      <c r="K63" s="96" t="s">
        <v>182</v>
      </c>
      <c r="L63" s="53"/>
      <c r="M63" s="96" t="s">
        <v>182</v>
      </c>
      <c r="N63" s="51"/>
      <c r="O63" s="96" t="s">
        <v>182</v>
      </c>
      <c r="P63" s="53"/>
      <c r="Q63" s="96" t="s">
        <v>182</v>
      </c>
      <c r="R63" s="51"/>
      <c r="S63" s="96" t="s">
        <v>182</v>
      </c>
      <c r="T63" s="207"/>
      <c r="U63" s="82">
        <f>SUM(H63:S63,Раздел42!D62:K62)</f>
        <v>0</v>
      </c>
      <c r="V63" s="82">
        <f>Раздел42!L62</f>
        <v>0</v>
      </c>
    </row>
    <row r="64" spans="1:22" ht="12.75">
      <c r="A64" s="207"/>
      <c r="B64" s="89" t="s">
        <v>110</v>
      </c>
      <c r="C64" s="104">
        <v>106</v>
      </c>
      <c r="D64" s="51"/>
      <c r="E64" s="94">
        <f>SUM(K64+O64+S64+Раздел42!G63+Раздел42!K63)</f>
        <v>0</v>
      </c>
      <c r="F64" s="50"/>
      <c r="G64" s="50"/>
      <c r="H64" s="96" t="s">
        <v>182</v>
      </c>
      <c r="I64" s="96" t="s">
        <v>182</v>
      </c>
      <c r="J64" s="96" t="s">
        <v>182</v>
      </c>
      <c r="K64" s="51"/>
      <c r="L64" s="96" t="s">
        <v>182</v>
      </c>
      <c r="M64" s="96" t="s">
        <v>182</v>
      </c>
      <c r="N64" s="96" t="s">
        <v>182</v>
      </c>
      <c r="O64" s="51"/>
      <c r="P64" s="96" t="s">
        <v>182</v>
      </c>
      <c r="Q64" s="96" t="s">
        <v>182</v>
      </c>
      <c r="R64" s="96" t="s">
        <v>182</v>
      </c>
      <c r="S64" s="51"/>
      <c r="T64" s="207"/>
      <c r="U64" s="82">
        <f>SUM(H64:S64,Раздел42!D63:K63)</f>
        <v>0</v>
      </c>
      <c r="V64" s="82">
        <f>Раздел42!L63</f>
        <v>0</v>
      </c>
    </row>
    <row r="65" spans="1:22" ht="12.75">
      <c r="A65" s="207"/>
      <c r="B65" s="89" t="s">
        <v>156</v>
      </c>
      <c r="C65" s="104">
        <v>107</v>
      </c>
      <c r="D65" s="51"/>
      <c r="E65" s="94">
        <f>SUM(K65+O65+S65+Раздел42!G64+Раздел42!K64)</f>
        <v>0</v>
      </c>
      <c r="F65" s="50"/>
      <c r="G65" s="50"/>
      <c r="H65" s="96" t="s">
        <v>182</v>
      </c>
      <c r="I65" s="96" t="s">
        <v>182</v>
      </c>
      <c r="J65" s="96" t="s">
        <v>182</v>
      </c>
      <c r="K65" s="51"/>
      <c r="L65" s="96" t="s">
        <v>182</v>
      </c>
      <c r="M65" s="96" t="s">
        <v>182</v>
      </c>
      <c r="N65" s="96" t="s">
        <v>182</v>
      </c>
      <c r="O65" s="51"/>
      <c r="P65" s="96" t="s">
        <v>182</v>
      </c>
      <c r="Q65" s="96" t="s">
        <v>182</v>
      </c>
      <c r="R65" s="96" t="s">
        <v>182</v>
      </c>
      <c r="S65" s="51"/>
      <c r="T65" s="207"/>
      <c r="U65" s="82">
        <f>SUM(H65:S65,Раздел42!D64:K64)</f>
        <v>0</v>
      </c>
      <c r="V65" s="82">
        <f>Раздел42!L64</f>
        <v>0</v>
      </c>
    </row>
    <row r="66" spans="1:22" ht="12.75">
      <c r="A66" s="207"/>
      <c r="B66" s="89" t="s">
        <v>104</v>
      </c>
      <c r="C66" s="104">
        <v>108</v>
      </c>
      <c r="D66" s="51"/>
      <c r="E66" s="94">
        <f>SUM(I66+M66+Q66+Раздел42!E65+Раздел42!I65)</f>
        <v>0</v>
      </c>
      <c r="F66" s="50"/>
      <c r="G66" s="50"/>
      <c r="H66" s="96" t="s">
        <v>182</v>
      </c>
      <c r="I66" s="51">
        <v>0</v>
      </c>
      <c r="J66" s="96" t="s">
        <v>182</v>
      </c>
      <c r="K66" s="96" t="s">
        <v>182</v>
      </c>
      <c r="L66" s="96" t="s">
        <v>182</v>
      </c>
      <c r="M66" s="51">
        <v>0</v>
      </c>
      <c r="N66" s="96" t="s">
        <v>182</v>
      </c>
      <c r="O66" s="96" t="s">
        <v>182</v>
      </c>
      <c r="P66" s="96" t="s">
        <v>182</v>
      </c>
      <c r="Q66" s="51">
        <v>0</v>
      </c>
      <c r="R66" s="96" t="s">
        <v>182</v>
      </c>
      <c r="S66" s="96" t="s">
        <v>182</v>
      </c>
      <c r="T66" s="207"/>
      <c r="U66" s="82">
        <f>SUM(H66:S66,Раздел42!D65:K65)</f>
        <v>0</v>
      </c>
      <c r="V66" s="82">
        <f>Раздел42!L65</f>
        <v>0</v>
      </c>
    </row>
    <row r="67" spans="1:22" ht="12.75">
      <c r="A67" s="207"/>
      <c r="B67" s="89" t="s">
        <v>35</v>
      </c>
      <c r="C67" s="104">
        <v>109</v>
      </c>
      <c r="D67" s="51"/>
      <c r="E67" s="94">
        <f>SUM(J67+K67+N67+O67+R67+S67+Раздел42!F66+Раздел42!G66+Раздел42!J66+Раздел42!K66)</f>
        <v>0</v>
      </c>
      <c r="F67" s="50"/>
      <c r="G67" s="50"/>
      <c r="H67" s="96" t="s">
        <v>182</v>
      </c>
      <c r="I67" s="96" t="s">
        <v>182</v>
      </c>
      <c r="J67" s="51"/>
      <c r="K67" s="51"/>
      <c r="L67" s="96" t="s">
        <v>182</v>
      </c>
      <c r="M67" s="96" t="s">
        <v>182</v>
      </c>
      <c r="N67" s="51"/>
      <c r="O67" s="51"/>
      <c r="P67" s="96" t="s">
        <v>182</v>
      </c>
      <c r="Q67" s="96" t="s">
        <v>182</v>
      </c>
      <c r="R67" s="51"/>
      <c r="S67" s="51"/>
      <c r="T67" s="207"/>
      <c r="U67" s="82">
        <f>SUM(H67:S67,Раздел42!D66:K66)</f>
        <v>0</v>
      </c>
      <c r="V67" s="82">
        <f>Раздел42!L66</f>
        <v>0</v>
      </c>
    </row>
    <row r="68" spans="1:22" ht="12.75">
      <c r="A68" s="207"/>
      <c r="B68" s="89" t="s">
        <v>36</v>
      </c>
      <c r="C68" s="104">
        <v>110</v>
      </c>
      <c r="D68" s="51"/>
      <c r="E68" s="94">
        <f>SUM(K68+O68+S68+Раздел42!G67+Раздел42!K67)</f>
        <v>0</v>
      </c>
      <c r="F68" s="50"/>
      <c r="G68" s="50"/>
      <c r="H68" s="96" t="s">
        <v>182</v>
      </c>
      <c r="I68" s="96" t="s">
        <v>182</v>
      </c>
      <c r="J68" s="96" t="s">
        <v>182</v>
      </c>
      <c r="K68" s="51"/>
      <c r="L68" s="96" t="s">
        <v>182</v>
      </c>
      <c r="M68" s="96" t="s">
        <v>182</v>
      </c>
      <c r="N68" s="96" t="s">
        <v>182</v>
      </c>
      <c r="O68" s="51"/>
      <c r="P68" s="96" t="s">
        <v>182</v>
      </c>
      <c r="Q68" s="96" t="s">
        <v>182</v>
      </c>
      <c r="R68" s="96" t="s">
        <v>182</v>
      </c>
      <c r="S68" s="51"/>
      <c r="T68" s="207"/>
      <c r="U68" s="82">
        <f>SUM(H68:S68,Раздел42!D67:K67)</f>
        <v>0</v>
      </c>
      <c r="V68" s="82">
        <f>Раздел42!L67</f>
        <v>0</v>
      </c>
    </row>
    <row r="69" spans="1:22" ht="12.75">
      <c r="A69" s="207"/>
      <c r="B69" s="89" t="s">
        <v>233</v>
      </c>
      <c r="C69" s="104">
        <v>111</v>
      </c>
      <c r="D69" s="51"/>
      <c r="E69" s="94">
        <f>SUM(H69+L69+P69+Раздел42!D68+Раздел42!H68)</f>
        <v>0</v>
      </c>
      <c r="F69" s="50"/>
      <c r="G69" s="50"/>
      <c r="H69" s="53"/>
      <c r="I69" s="96" t="s">
        <v>182</v>
      </c>
      <c r="J69" s="96" t="s">
        <v>182</v>
      </c>
      <c r="K69" s="96" t="s">
        <v>182</v>
      </c>
      <c r="L69" s="53"/>
      <c r="M69" s="96" t="s">
        <v>182</v>
      </c>
      <c r="N69" s="96" t="s">
        <v>182</v>
      </c>
      <c r="O69" s="96" t="s">
        <v>182</v>
      </c>
      <c r="P69" s="53"/>
      <c r="Q69" s="96" t="s">
        <v>182</v>
      </c>
      <c r="R69" s="96" t="s">
        <v>182</v>
      </c>
      <c r="S69" s="96" t="s">
        <v>182</v>
      </c>
      <c r="T69" s="207"/>
      <c r="U69" s="82"/>
      <c r="V69" s="82"/>
    </row>
    <row r="70" spans="1:22" ht="12.75">
      <c r="A70" s="207"/>
      <c r="B70" s="89" t="s">
        <v>232</v>
      </c>
      <c r="C70" s="104">
        <v>112</v>
      </c>
      <c r="D70" s="51"/>
      <c r="E70" s="94">
        <f>SUM(J70+N70+R70+Раздел42!F69+Раздел42!J69)</f>
        <v>0</v>
      </c>
      <c r="F70" s="50"/>
      <c r="G70" s="50"/>
      <c r="H70" s="96" t="s">
        <v>182</v>
      </c>
      <c r="I70" s="96" t="s">
        <v>182</v>
      </c>
      <c r="J70" s="51"/>
      <c r="K70" s="96" t="s">
        <v>182</v>
      </c>
      <c r="L70" s="96" t="s">
        <v>182</v>
      </c>
      <c r="M70" s="96" t="s">
        <v>182</v>
      </c>
      <c r="N70" s="51"/>
      <c r="O70" s="96" t="s">
        <v>182</v>
      </c>
      <c r="P70" s="96" t="s">
        <v>182</v>
      </c>
      <c r="Q70" s="96" t="s">
        <v>182</v>
      </c>
      <c r="R70" s="51"/>
      <c r="S70" s="96" t="s">
        <v>182</v>
      </c>
      <c r="T70" s="207"/>
      <c r="U70" s="82">
        <f>SUM(H70:S70,Раздел42!D69:K69)</f>
        <v>0</v>
      </c>
      <c r="V70" s="82">
        <f>Раздел42!L69</f>
        <v>0</v>
      </c>
    </row>
    <row r="71" spans="1:22" ht="12.75">
      <c r="A71" s="207"/>
      <c r="B71" s="89" t="s">
        <v>105</v>
      </c>
      <c r="C71" s="104">
        <v>113</v>
      </c>
      <c r="D71" s="51"/>
      <c r="E71" s="94">
        <f>SUM(K71+O71+S71+Раздел42!G70+Раздел42!K70)</f>
        <v>0</v>
      </c>
      <c r="F71" s="50"/>
      <c r="G71" s="50"/>
      <c r="H71" s="96" t="s">
        <v>182</v>
      </c>
      <c r="I71" s="96" t="s">
        <v>182</v>
      </c>
      <c r="J71" s="96" t="s">
        <v>182</v>
      </c>
      <c r="K71" s="51"/>
      <c r="L71" s="96" t="s">
        <v>182</v>
      </c>
      <c r="M71" s="96" t="s">
        <v>182</v>
      </c>
      <c r="N71" s="96" t="s">
        <v>182</v>
      </c>
      <c r="O71" s="51"/>
      <c r="P71" s="96" t="s">
        <v>182</v>
      </c>
      <c r="Q71" s="96" t="s">
        <v>182</v>
      </c>
      <c r="R71" s="96" t="s">
        <v>182</v>
      </c>
      <c r="S71" s="51"/>
      <c r="T71" s="207"/>
      <c r="U71" s="82">
        <f>SUM(H71:S71,Раздел42!D70:K70)</f>
        <v>0</v>
      </c>
      <c r="V71" s="82">
        <f>Раздел42!L70</f>
        <v>0</v>
      </c>
    </row>
    <row r="72" spans="1:22" ht="12.75">
      <c r="A72" s="207"/>
      <c r="B72" s="89" t="s">
        <v>106</v>
      </c>
      <c r="C72" s="104">
        <v>114</v>
      </c>
      <c r="D72" s="51"/>
      <c r="E72" s="94">
        <f>SUM(K72+O72+S72+Раздел42!G71+Раздел42!K71)</f>
        <v>0</v>
      </c>
      <c r="F72" s="50"/>
      <c r="G72" s="50"/>
      <c r="H72" s="96" t="s">
        <v>182</v>
      </c>
      <c r="I72" s="96" t="s">
        <v>182</v>
      </c>
      <c r="J72" s="96" t="s">
        <v>182</v>
      </c>
      <c r="K72" s="51"/>
      <c r="L72" s="96" t="s">
        <v>182</v>
      </c>
      <c r="M72" s="96" t="s">
        <v>182</v>
      </c>
      <c r="N72" s="96" t="s">
        <v>182</v>
      </c>
      <c r="O72" s="51"/>
      <c r="P72" s="96" t="s">
        <v>182</v>
      </c>
      <c r="Q72" s="96" t="s">
        <v>182</v>
      </c>
      <c r="R72" s="96" t="s">
        <v>182</v>
      </c>
      <c r="S72" s="51"/>
      <c r="T72" s="207"/>
      <c r="U72" s="82">
        <f>SUM(H72:S72,Раздел42!D71:K71)</f>
        <v>0</v>
      </c>
      <c r="V72" s="82">
        <f>Раздел42!L71</f>
        <v>0</v>
      </c>
    </row>
    <row r="73" spans="1:22" ht="12.75">
      <c r="A73" s="207"/>
      <c r="B73" s="89" t="s">
        <v>107</v>
      </c>
      <c r="C73" s="104">
        <v>115</v>
      </c>
      <c r="D73" s="51"/>
      <c r="E73" s="94">
        <f>SUM(H73+I73+J73+L73+M73+N73+P73+Q73+R73+Раздел42!D72+Раздел42!E72+Раздел42!F72+Раздел42!H72+Раздел42!I72+Раздел42!J72)</f>
        <v>0</v>
      </c>
      <c r="F73" s="50"/>
      <c r="G73" s="50"/>
      <c r="H73" s="53"/>
      <c r="I73" s="51"/>
      <c r="J73" s="51"/>
      <c r="K73" s="96" t="s">
        <v>182</v>
      </c>
      <c r="L73" s="53"/>
      <c r="M73" s="51"/>
      <c r="N73" s="51"/>
      <c r="O73" s="96" t="s">
        <v>182</v>
      </c>
      <c r="P73" s="53"/>
      <c r="Q73" s="51"/>
      <c r="R73" s="51"/>
      <c r="S73" s="96" t="s">
        <v>182</v>
      </c>
      <c r="T73" s="207"/>
      <c r="U73" s="82">
        <f>SUM(H73:S73,Раздел42!D72:K72)</f>
        <v>0</v>
      </c>
      <c r="V73" s="82">
        <f>Раздел42!L72</f>
        <v>0</v>
      </c>
    </row>
    <row r="74" spans="1:22" ht="12.75">
      <c r="A74" s="207"/>
      <c r="B74" s="89" t="s">
        <v>108</v>
      </c>
      <c r="C74" s="104">
        <v>116</v>
      </c>
      <c r="D74" s="51"/>
      <c r="E74" s="94">
        <f>SUM(J74+N74+R74+Раздел42!F73+Раздел42!J73)</f>
        <v>0</v>
      </c>
      <c r="F74" s="50"/>
      <c r="G74" s="50"/>
      <c r="H74" s="96" t="s">
        <v>182</v>
      </c>
      <c r="I74" s="96" t="s">
        <v>182</v>
      </c>
      <c r="J74" s="51">
        <v>0</v>
      </c>
      <c r="K74" s="96" t="s">
        <v>182</v>
      </c>
      <c r="L74" s="96" t="s">
        <v>182</v>
      </c>
      <c r="M74" s="96" t="s">
        <v>182</v>
      </c>
      <c r="N74" s="51">
        <v>0</v>
      </c>
      <c r="O74" s="96" t="s">
        <v>182</v>
      </c>
      <c r="P74" s="96" t="s">
        <v>182</v>
      </c>
      <c r="Q74" s="96" t="s">
        <v>182</v>
      </c>
      <c r="R74" s="51">
        <v>0</v>
      </c>
      <c r="S74" s="96" t="s">
        <v>182</v>
      </c>
      <c r="T74" s="207"/>
      <c r="U74" s="82">
        <f>SUM(H74:S74,Раздел42!D73:K73)</f>
        <v>0</v>
      </c>
      <c r="V74" s="82">
        <f>Раздел42!L73</f>
        <v>0</v>
      </c>
    </row>
    <row r="75" spans="1:22" ht="12.75">
      <c r="A75" s="207"/>
      <c r="B75" s="89" t="s">
        <v>109</v>
      </c>
      <c r="C75" s="104">
        <v>117</v>
      </c>
      <c r="D75" s="51"/>
      <c r="E75" s="94">
        <f>SUM(K75+O75+S75+Раздел42!G74+Раздел42!K74)</f>
        <v>0</v>
      </c>
      <c r="F75" s="50"/>
      <c r="G75" s="50"/>
      <c r="H75" s="96" t="s">
        <v>182</v>
      </c>
      <c r="I75" s="96" t="s">
        <v>182</v>
      </c>
      <c r="J75" s="96" t="s">
        <v>182</v>
      </c>
      <c r="K75" s="51"/>
      <c r="L75" s="96" t="s">
        <v>182</v>
      </c>
      <c r="M75" s="96" t="s">
        <v>182</v>
      </c>
      <c r="N75" s="96" t="s">
        <v>182</v>
      </c>
      <c r="O75" s="51"/>
      <c r="P75" s="96" t="s">
        <v>182</v>
      </c>
      <c r="Q75" s="96" t="s">
        <v>182</v>
      </c>
      <c r="R75" s="96" t="s">
        <v>182</v>
      </c>
      <c r="S75" s="51"/>
      <c r="T75" s="207"/>
      <c r="U75" s="82">
        <f>SUM(H75:S75,Раздел42!D74:K74)</f>
        <v>0</v>
      </c>
      <c r="V75" s="82">
        <f>Раздел42!L74</f>
        <v>0</v>
      </c>
    </row>
    <row r="76" spans="1:22" ht="12.75">
      <c r="A76" s="207"/>
      <c r="B76" s="89" t="s">
        <v>37</v>
      </c>
      <c r="C76" s="104">
        <v>118</v>
      </c>
      <c r="D76" s="51"/>
      <c r="E76" s="94">
        <f>SUM(I76+J76+K76+M76+N76+O76+Q76+R76+S76+Раздел42!E75+Раздел42!F75+Раздел42!G75+Раздел42!I75+Раздел42!J75+Раздел42!K75)</f>
        <v>0</v>
      </c>
      <c r="F76" s="50"/>
      <c r="G76" s="50"/>
      <c r="H76" s="96" t="s">
        <v>182</v>
      </c>
      <c r="I76" s="51"/>
      <c r="J76" s="51"/>
      <c r="K76" s="51"/>
      <c r="L76" s="96" t="s">
        <v>182</v>
      </c>
      <c r="M76" s="51"/>
      <c r="N76" s="51"/>
      <c r="O76" s="51"/>
      <c r="P76" s="96" t="s">
        <v>182</v>
      </c>
      <c r="Q76" s="51"/>
      <c r="R76" s="51"/>
      <c r="S76" s="51"/>
      <c r="T76" s="207"/>
      <c r="U76" s="82">
        <f>SUM(H76:S76,Раздел42!D75:K75)</f>
        <v>0</v>
      </c>
      <c r="V76" s="82">
        <f>Раздел42!L75</f>
        <v>0</v>
      </c>
    </row>
    <row r="77" spans="1:22" ht="12.75">
      <c r="A77" s="207"/>
      <c r="B77" s="89" t="s">
        <v>38</v>
      </c>
      <c r="C77" s="104">
        <v>119</v>
      </c>
      <c r="D77" s="51"/>
      <c r="E77" s="94">
        <f>SUM(I77+J77+K77+M77+N77+O77+Q77+R77+S77+Раздел42!E76+Раздел42!F76+Раздел42!G76+Раздел42!I76+Раздел42!J76+Раздел42!K76)</f>
        <v>0</v>
      </c>
      <c r="F77" s="50"/>
      <c r="G77" s="50"/>
      <c r="H77" s="96" t="s">
        <v>182</v>
      </c>
      <c r="I77" s="51"/>
      <c r="J77" s="51"/>
      <c r="K77" s="51"/>
      <c r="L77" s="96" t="s">
        <v>182</v>
      </c>
      <c r="M77" s="51"/>
      <c r="N77" s="51"/>
      <c r="O77" s="51"/>
      <c r="P77" s="96" t="s">
        <v>182</v>
      </c>
      <c r="Q77" s="51"/>
      <c r="R77" s="51"/>
      <c r="S77" s="51"/>
      <c r="T77" s="207"/>
      <c r="U77" s="82">
        <f>SUM(H77:S77,Раздел42!D76:K76)</f>
        <v>0</v>
      </c>
      <c r="V77" s="82">
        <f>Раздел42!L76</f>
        <v>0</v>
      </c>
    </row>
    <row r="78" spans="1:22" ht="42">
      <c r="A78" s="207"/>
      <c r="B78" s="92" t="s">
        <v>157</v>
      </c>
      <c r="C78" s="104">
        <v>120</v>
      </c>
      <c r="D78" s="52"/>
      <c r="E78" s="95">
        <f>SUM(H78+I78+J78+K78+L78+M78+N78+O78+P78+Q78+R78+S78+Раздел42!D77+Раздел42!E77+Раздел42!F77+Раздел42!G77+Раздел42!H77+Раздел42!I77+Раздел42!J77+Раздел42!K77)</f>
        <v>0</v>
      </c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207"/>
      <c r="U78" s="82">
        <f>SUM(H78:S78,Раздел42!D77:K77)</f>
        <v>0</v>
      </c>
      <c r="V78" s="82">
        <f>Раздел42!L77</f>
        <v>0</v>
      </c>
    </row>
    <row r="79" spans="1:22" ht="21">
      <c r="A79" s="207"/>
      <c r="B79" s="92" t="s">
        <v>241</v>
      </c>
      <c r="C79" s="104">
        <v>121</v>
      </c>
      <c r="D79" s="52"/>
      <c r="E79" s="95">
        <f>SUM(H79+I79+J79+K79+L79+M79+N79+O79+P79+Q79+R79+S79+Раздел42!D78+Раздел42!E78+Раздел42!F78+Раздел42!G78+Раздел42!H78+Раздел42!I78+Раздел42!J78+Раздел42!K78)</f>
        <v>0</v>
      </c>
      <c r="F79" s="52"/>
      <c r="G79" s="95">
        <f>SUM(H79+I79+J79+K79+L79+M79+N79+O79+P79+Q79+R79+S79+Раздел42!D78+Раздел42!E78+Раздел42!F78+Раздел42!G78+Раздел42!H78+Раздел42!I78+Раздел42!J78+Раздел42!K78)</f>
        <v>0</v>
      </c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207"/>
      <c r="U79" s="82">
        <f>SUM(H79:S79,Раздел42!D78:K78)</f>
        <v>0</v>
      </c>
      <c r="V79" s="82">
        <f>Раздел42!L78</f>
        <v>0</v>
      </c>
    </row>
    <row r="80" spans="1:22" ht="12.75" hidden="1">
      <c r="A80" s="207"/>
      <c r="T80" s="207"/>
      <c r="U80" s="82">
        <f>SUM(H80:S80,Раздел42!D79:K79)</f>
        <v>0</v>
      </c>
      <c r="V80" s="82">
        <f>Раздел42!L79</f>
        <v>0</v>
      </c>
    </row>
    <row r="81" spans="1:22" ht="12.75" hidden="1">
      <c r="A81" s="207"/>
      <c r="T81" s="207"/>
      <c r="U81" s="82">
        <f>SUM(H81:S81,Раздел42!D80:K80)</f>
        <v>0</v>
      </c>
      <c r="V81" s="82">
        <f>Раздел42!L80</f>
        <v>0</v>
      </c>
    </row>
    <row r="82" spans="1:22" s="80" customFormat="1" ht="10.5" hidden="1">
      <c r="A82" s="204"/>
      <c r="B82" s="204"/>
      <c r="C82" s="204"/>
      <c r="D82" s="204"/>
      <c r="E82" s="204"/>
      <c r="F82" s="204"/>
      <c r="G82" s="204"/>
      <c r="H82" s="204"/>
      <c r="I82" s="204"/>
      <c r="J82" s="204"/>
      <c r="K82" s="204"/>
      <c r="L82" s="204"/>
      <c r="M82" s="204"/>
      <c r="N82" s="204"/>
      <c r="O82" s="204"/>
      <c r="P82" s="204"/>
      <c r="Q82" s="204"/>
      <c r="R82" s="204"/>
      <c r="S82" s="204"/>
      <c r="T82" s="204"/>
      <c r="U82" s="82">
        <f>SUM(H82:S82,Раздел42!D81:K81)</f>
        <v>0</v>
      </c>
      <c r="V82" s="82">
        <f>Раздел42!L81</f>
        <v>0</v>
      </c>
    </row>
  </sheetData>
  <sheetProtection password="EF40" sheet="1" selectLockedCells="1"/>
  <mergeCells count="18">
    <mergeCell ref="A1:T1"/>
    <mergeCell ref="A2:A81"/>
    <mergeCell ref="B2:S2"/>
    <mergeCell ref="T2:T81"/>
    <mergeCell ref="B4:B6"/>
    <mergeCell ref="C4:C6"/>
    <mergeCell ref="D4:D6"/>
    <mergeCell ref="E4:S4"/>
    <mergeCell ref="U4:U7"/>
    <mergeCell ref="V4:V7"/>
    <mergeCell ref="A82:T82"/>
    <mergeCell ref="L3:S3"/>
    <mergeCell ref="E5:E6"/>
    <mergeCell ref="F5:F6"/>
    <mergeCell ref="G5:G6"/>
    <mergeCell ref="H5:K5"/>
    <mergeCell ref="L5:O5"/>
    <mergeCell ref="P5:S5"/>
  </mergeCells>
  <conditionalFormatting sqref="E8:S79">
    <cfRule type="expression" priority="6" dxfId="33" stopIfTrue="1">
      <formula>$E8&lt;$U8</formula>
    </cfRule>
  </conditionalFormatting>
  <conditionalFormatting sqref="G79 G8">
    <cfRule type="expression" priority="5" dxfId="31" stopIfTrue="1">
      <formula>$G$8&lt;&gt;$G$79</formula>
    </cfRule>
  </conditionalFormatting>
  <conditionalFormatting sqref="E8">
    <cfRule type="expression" priority="4" dxfId="33" stopIfTrue="1">
      <formula>$E$8&gt;$W$8</formula>
    </cfRule>
  </conditionalFormatting>
  <conditionalFormatting sqref="H18:K77">
    <cfRule type="expression" priority="3" dxfId="33" stopIfTrue="1">
      <formula>$U18&lt;$V18</formula>
    </cfRule>
  </conditionalFormatting>
  <conditionalFormatting sqref="L18:O77">
    <cfRule type="expression" priority="2" dxfId="33" stopIfTrue="1">
      <formula>$U18&lt;$V18</formula>
    </cfRule>
  </conditionalFormatting>
  <conditionalFormatting sqref="P18:S77">
    <cfRule type="expression" priority="1" dxfId="33" stopIfTrue="1">
      <formula>$U18&lt;$V18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9:S79">
      <formula1>0</formula1>
    </dataValidation>
  </dataValidations>
  <printOptions/>
  <pageMargins left="0" right="0.3937007874015748" top="0.7874015748031497" bottom="0.5905511811023623" header="0.31496062992125984" footer="0.31496062992125984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V81"/>
  <sheetViews>
    <sheetView showGridLines="0" showZeros="0" zoomScalePageLayoutView="0" workbookViewId="0" topLeftCell="B1">
      <pane ySplit="6" topLeftCell="A61" activePane="bottomLeft" state="frozen"/>
      <selection pane="topLeft" activeCell="B5" sqref="B5"/>
      <selection pane="bottomLeft" activeCell="D8" sqref="D8"/>
    </sheetView>
  </sheetViews>
  <sheetFormatPr defaultColWidth="9.00390625" defaultRowHeight="12.75"/>
  <cols>
    <col min="1" max="1" width="1.12109375" style="32" hidden="1" customWidth="1"/>
    <col min="2" max="2" width="23.875" style="32" customWidth="1"/>
    <col min="3" max="3" width="4.625" style="32" customWidth="1"/>
    <col min="4" max="19" width="7.00390625" style="32" customWidth="1"/>
    <col min="20" max="20" width="1.12109375" style="32" hidden="1" customWidth="1"/>
    <col min="21" max="21" width="6.625" style="33" hidden="1" customWidth="1"/>
    <col min="22" max="22" width="6.75390625" style="33" hidden="1" customWidth="1"/>
    <col min="23" max="23" width="8.375" style="32" customWidth="1"/>
    <col min="24" max="16384" width="9.125" style="32" customWidth="1"/>
  </cols>
  <sheetData>
    <row r="1" spans="1:22" s="19" customFormat="1" ht="10.5" hidden="1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33"/>
      <c r="V1" s="33"/>
    </row>
    <row r="2" spans="1:22" ht="12.75" customHeight="1">
      <c r="A2" s="214"/>
      <c r="B2" s="206" t="s">
        <v>175</v>
      </c>
      <c r="C2" s="206" t="s">
        <v>121</v>
      </c>
      <c r="D2" s="206" t="s">
        <v>144</v>
      </c>
      <c r="E2" s="206"/>
      <c r="F2" s="206"/>
      <c r="G2" s="206"/>
      <c r="H2" s="206"/>
      <c r="I2" s="206"/>
      <c r="J2" s="206"/>
      <c r="K2" s="206"/>
      <c r="L2" s="206" t="s">
        <v>145</v>
      </c>
      <c r="M2" s="206"/>
      <c r="N2" s="206"/>
      <c r="O2" s="206"/>
      <c r="P2" s="206"/>
      <c r="Q2" s="206"/>
      <c r="R2" s="206"/>
      <c r="S2" s="215" t="s">
        <v>209</v>
      </c>
      <c r="T2" s="214"/>
      <c r="U2" s="209" t="s">
        <v>180</v>
      </c>
      <c r="V2" s="209" t="s">
        <v>185</v>
      </c>
    </row>
    <row r="3" spans="1:22" ht="12.75">
      <c r="A3" s="214"/>
      <c r="B3" s="206"/>
      <c r="C3" s="206"/>
      <c r="D3" s="206" t="s">
        <v>159</v>
      </c>
      <c r="E3" s="206"/>
      <c r="F3" s="206"/>
      <c r="G3" s="206"/>
      <c r="H3" s="206" t="s">
        <v>148</v>
      </c>
      <c r="I3" s="206"/>
      <c r="J3" s="206"/>
      <c r="K3" s="206"/>
      <c r="L3" s="206" t="s">
        <v>168</v>
      </c>
      <c r="M3" s="216" t="s">
        <v>149</v>
      </c>
      <c r="N3" s="217"/>
      <c r="O3" s="218"/>
      <c r="P3" s="206" t="s">
        <v>150</v>
      </c>
      <c r="Q3" s="215" t="s">
        <v>151</v>
      </c>
      <c r="R3" s="206" t="s">
        <v>152</v>
      </c>
      <c r="S3" s="215"/>
      <c r="T3" s="214"/>
      <c r="U3" s="210"/>
      <c r="V3" s="210"/>
    </row>
    <row r="4" spans="1:22" ht="18.75" customHeight="1">
      <c r="A4" s="214"/>
      <c r="B4" s="206"/>
      <c r="C4" s="206"/>
      <c r="D4" s="212" t="s">
        <v>177</v>
      </c>
      <c r="E4" s="212" t="s">
        <v>153</v>
      </c>
      <c r="F4" s="212" t="s">
        <v>154</v>
      </c>
      <c r="G4" s="212" t="s">
        <v>169</v>
      </c>
      <c r="H4" s="212" t="s">
        <v>177</v>
      </c>
      <c r="I4" s="212" t="s">
        <v>153</v>
      </c>
      <c r="J4" s="212" t="s">
        <v>154</v>
      </c>
      <c r="K4" s="212" t="s">
        <v>169</v>
      </c>
      <c r="L4" s="206"/>
      <c r="M4" s="219"/>
      <c r="N4" s="220"/>
      <c r="O4" s="221"/>
      <c r="P4" s="206"/>
      <c r="Q4" s="215"/>
      <c r="R4" s="206"/>
      <c r="S4" s="215"/>
      <c r="T4" s="214"/>
      <c r="U4" s="210"/>
      <c r="V4" s="210"/>
    </row>
    <row r="5" spans="1:22" ht="56.25" customHeight="1">
      <c r="A5" s="214"/>
      <c r="B5" s="206"/>
      <c r="C5" s="206"/>
      <c r="D5" s="213"/>
      <c r="E5" s="213"/>
      <c r="F5" s="213"/>
      <c r="G5" s="213"/>
      <c r="H5" s="213"/>
      <c r="I5" s="213"/>
      <c r="J5" s="213"/>
      <c r="K5" s="213"/>
      <c r="L5" s="206"/>
      <c r="M5" s="86" t="s">
        <v>56</v>
      </c>
      <c r="N5" s="86" t="s">
        <v>178</v>
      </c>
      <c r="O5" s="86" t="s">
        <v>179</v>
      </c>
      <c r="P5" s="206"/>
      <c r="Q5" s="215"/>
      <c r="R5" s="206"/>
      <c r="S5" s="215"/>
      <c r="T5" s="214"/>
      <c r="U5" s="210"/>
      <c r="V5" s="210"/>
    </row>
    <row r="6" spans="1:22" ht="12.75">
      <c r="A6" s="214"/>
      <c r="B6" s="86">
        <v>1</v>
      </c>
      <c r="C6" s="86">
        <v>2</v>
      </c>
      <c r="D6" s="86">
        <v>19</v>
      </c>
      <c r="E6" s="86">
        <v>20</v>
      </c>
      <c r="F6" s="86">
        <v>21</v>
      </c>
      <c r="G6" s="86">
        <v>22</v>
      </c>
      <c r="H6" s="86">
        <v>23</v>
      </c>
      <c r="I6" s="86">
        <v>24</v>
      </c>
      <c r="J6" s="86">
        <v>25</v>
      </c>
      <c r="K6" s="86">
        <v>26</v>
      </c>
      <c r="L6" s="86">
        <v>27</v>
      </c>
      <c r="M6" s="86">
        <v>28</v>
      </c>
      <c r="N6" s="86">
        <v>29</v>
      </c>
      <c r="O6" s="86">
        <v>30</v>
      </c>
      <c r="P6" s="86">
        <v>31</v>
      </c>
      <c r="Q6" s="86">
        <v>32</v>
      </c>
      <c r="R6" s="86">
        <v>33</v>
      </c>
      <c r="S6" s="86">
        <v>34</v>
      </c>
      <c r="T6" s="214"/>
      <c r="U6" s="211"/>
      <c r="V6" s="211"/>
    </row>
    <row r="7" spans="1:22" ht="19.5" customHeight="1">
      <c r="A7" s="214"/>
      <c r="B7" s="87" t="s">
        <v>252</v>
      </c>
      <c r="C7" s="103">
        <v>50</v>
      </c>
      <c r="D7" s="54">
        <f aca="true" t="shared" si="0" ref="D7:S7">SUM(D17:D77)</f>
        <v>0</v>
      </c>
      <c r="E7" s="54">
        <f t="shared" si="0"/>
        <v>0</v>
      </c>
      <c r="F7" s="54">
        <f t="shared" si="0"/>
        <v>0</v>
      </c>
      <c r="G7" s="54">
        <f t="shared" si="0"/>
        <v>0</v>
      </c>
      <c r="H7" s="54">
        <f t="shared" si="0"/>
        <v>0</v>
      </c>
      <c r="I7" s="54">
        <f t="shared" si="0"/>
        <v>0</v>
      </c>
      <c r="J7" s="54">
        <f t="shared" si="0"/>
        <v>0</v>
      </c>
      <c r="K7" s="54">
        <f t="shared" si="0"/>
        <v>0</v>
      </c>
      <c r="L7" s="70">
        <f t="shared" si="0"/>
        <v>0</v>
      </c>
      <c r="M7" s="54">
        <f t="shared" si="0"/>
        <v>0</v>
      </c>
      <c r="N7" s="54">
        <f t="shared" si="0"/>
        <v>0</v>
      </c>
      <c r="O7" s="54">
        <f t="shared" si="0"/>
        <v>0</v>
      </c>
      <c r="P7" s="54">
        <f t="shared" si="0"/>
        <v>0</v>
      </c>
      <c r="Q7" s="54">
        <f t="shared" si="0"/>
        <v>0</v>
      </c>
      <c r="R7" s="54">
        <f t="shared" si="0"/>
        <v>0</v>
      </c>
      <c r="S7" s="54">
        <f t="shared" si="0"/>
        <v>0</v>
      </c>
      <c r="T7" s="214"/>
      <c r="U7" s="34">
        <f>Раздел41!E8</f>
        <v>0</v>
      </c>
      <c r="V7" s="34">
        <f>SUM(D7:K7,Раздел41!H8:S8)</f>
        <v>0</v>
      </c>
    </row>
    <row r="8" spans="1:22" ht="42">
      <c r="A8" s="214"/>
      <c r="B8" s="74" t="s">
        <v>249</v>
      </c>
      <c r="C8" s="103">
        <v>51</v>
      </c>
      <c r="D8" s="50"/>
      <c r="E8" s="50"/>
      <c r="F8" s="50"/>
      <c r="G8" s="50"/>
      <c r="H8" s="50"/>
      <c r="I8" s="50"/>
      <c r="J8" s="50"/>
      <c r="K8" s="50"/>
      <c r="L8" s="93">
        <f>SUM(M8,P8:R8)</f>
        <v>0</v>
      </c>
      <c r="M8" s="50"/>
      <c r="N8" s="50"/>
      <c r="O8" s="50"/>
      <c r="P8" s="53"/>
      <c r="Q8" s="50"/>
      <c r="R8" s="50"/>
      <c r="S8" s="53"/>
      <c r="T8" s="214"/>
      <c r="U8" s="34">
        <f>Раздел41!E9</f>
        <v>0</v>
      </c>
      <c r="V8" s="34">
        <f>SUM(D8:K8,Раздел41!H9:S9)</f>
        <v>0</v>
      </c>
    </row>
    <row r="9" spans="1:22" ht="21">
      <c r="A9" s="214"/>
      <c r="B9" s="74" t="s">
        <v>250</v>
      </c>
      <c r="C9" s="104">
        <v>52</v>
      </c>
      <c r="D9" s="50"/>
      <c r="E9" s="50"/>
      <c r="F9" s="50"/>
      <c r="G9" s="50"/>
      <c r="H9" s="50"/>
      <c r="I9" s="50"/>
      <c r="J9" s="50"/>
      <c r="K9" s="50"/>
      <c r="L9" s="93">
        <f aca="true" t="shared" si="1" ref="L9:L16">SUM(M9,P9:R9)</f>
        <v>0</v>
      </c>
      <c r="M9" s="50"/>
      <c r="N9" s="50"/>
      <c r="O9" s="50"/>
      <c r="P9" s="53"/>
      <c r="Q9" s="50"/>
      <c r="R9" s="50"/>
      <c r="S9" s="53"/>
      <c r="T9" s="214"/>
      <c r="U9" s="34">
        <f>Раздел41!E10</f>
        <v>0</v>
      </c>
      <c r="V9" s="34">
        <f>SUM(D9:K9,Раздел41!H10:S10)</f>
        <v>0</v>
      </c>
    </row>
    <row r="10" spans="1:22" ht="12.75">
      <c r="A10" s="214"/>
      <c r="B10" s="74" t="s">
        <v>192</v>
      </c>
      <c r="C10" s="104">
        <v>53</v>
      </c>
      <c r="D10" s="50"/>
      <c r="E10" s="50"/>
      <c r="F10" s="50"/>
      <c r="G10" s="50"/>
      <c r="H10" s="50"/>
      <c r="I10" s="50"/>
      <c r="J10" s="50"/>
      <c r="K10" s="50"/>
      <c r="L10" s="93">
        <f t="shared" si="1"/>
        <v>0</v>
      </c>
      <c r="M10" s="50"/>
      <c r="N10" s="50"/>
      <c r="O10" s="50"/>
      <c r="P10" s="53"/>
      <c r="Q10" s="50"/>
      <c r="R10" s="50"/>
      <c r="S10" s="53"/>
      <c r="T10" s="214"/>
      <c r="U10" s="34">
        <f>Раздел41!E11</f>
        <v>0</v>
      </c>
      <c r="V10" s="34">
        <f>SUM(D10:K10,Раздел41!H11:S11)</f>
        <v>0</v>
      </c>
    </row>
    <row r="11" spans="1:22" ht="12.75">
      <c r="A11" s="214"/>
      <c r="B11" s="74" t="s">
        <v>155</v>
      </c>
      <c r="C11" s="104">
        <v>54</v>
      </c>
      <c r="D11" s="50"/>
      <c r="E11" s="50"/>
      <c r="F11" s="50"/>
      <c r="G11" s="50"/>
      <c r="H11" s="50"/>
      <c r="I11" s="50"/>
      <c r="J11" s="50"/>
      <c r="K11" s="50"/>
      <c r="L11" s="93">
        <f t="shared" si="1"/>
        <v>0</v>
      </c>
      <c r="M11" s="50"/>
      <c r="N11" s="50"/>
      <c r="O11" s="50"/>
      <c r="P11" s="53"/>
      <c r="Q11" s="50"/>
      <c r="R11" s="50"/>
      <c r="S11" s="53"/>
      <c r="T11" s="214"/>
      <c r="U11" s="34">
        <f>Раздел41!E12</f>
        <v>0</v>
      </c>
      <c r="V11" s="34">
        <f>SUM(D11:K11,Раздел41!H12:S12)</f>
        <v>0</v>
      </c>
    </row>
    <row r="12" spans="1:22" ht="21">
      <c r="A12" s="214"/>
      <c r="B12" s="74" t="s">
        <v>193</v>
      </c>
      <c r="C12" s="104">
        <v>55</v>
      </c>
      <c r="D12" s="50"/>
      <c r="E12" s="50"/>
      <c r="F12" s="50"/>
      <c r="G12" s="50"/>
      <c r="H12" s="50"/>
      <c r="I12" s="50"/>
      <c r="J12" s="50"/>
      <c r="K12" s="50"/>
      <c r="L12" s="93">
        <f t="shared" si="1"/>
        <v>0</v>
      </c>
      <c r="M12" s="50"/>
      <c r="N12" s="50"/>
      <c r="O12" s="50"/>
      <c r="P12" s="53"/>
      <c r="Q12" s="50"/>
      <c r="R12" s="50"/>
      <c r="S12" s="53"/>
      <c r="T12" s="214"/>
      <c r="U12" s="34"/>
      <c r="V12" s="34"/>
    </row>
    <row r="13" spans="1:22" ht="21">
      <c r="A13" s="214"/>
      <c r="B13" s="74" t="s">
        <v>221</v>
      </c>
      <c r="C13" s="104">
        <v>56</v>
      </c>
      <c r="D13" s="50"/>
      <c r="E13" s="50"/>
      <c r="F13" s="50"/>
      <c r="G13" s="50"/>
      <c r="H13" s="50"/>
      <c r="I13" s="50"/>
      <c r="J13" s="50"/>
      <c r="K13" s="50"/>
      <c r="L13" s="93">
        <f t="shared" si="1"/>
        <v>0</v>
      </c>
      <c r="M13" s="50"/>
      <c r="N13" s="50"/>
      <c r="O13" s="50"/>
      <c r="P13" s="53"/>
      <c r="Q13" s="50"/>
      <c r="R13" s="50"/>
      <c r="S13" s="53"/>
      <c r="T13" s="214"/>
      <c r="U13" s="34"/>
      <c r="V13" s="34"/>
    </row>
    <row r="14" spans="1:22" ht="21">
      <c r="A14" s="214"/>
      <c r="B14" s="74" t="s">
        <v>222</v>
      </c>
      <c r="C14" s="104">
        <v>57</v>
      </c>
      <c r="D14" s="50"/>
      <c r="E14" s="50"/>
      <c r="F14" s="50"/>
      <c r="G14" s="50"/>
      <c r="H14" s="50"/>
      <c r="I14" s="50"/>
      <c r="J14" s="50"/>
      <c r="K14" s="50"/>
      <c r="L14" s="93">
        <f t="shared" si="1"/>
        <v>0</v>
      </c>
      <c r="M14" s="50"/>
      <c r="N14" s="50"/>
      <c r="O14" s="50"/>
      <c r="P14" s="53"/>
      <c r="Q14" s="50"/>
      <c r="R14" s="50"/>
      <c r="S14" s="53"/>
      <c r="T14" s="214"/>
      <c r="U14" s="34"/>
      <c r="V14" s="34"/>
    </row>
    <row r="15" spans="1:22" ht="21">
      <c r="A15" s="214"/>
      <c r="B15" s="74" t="s">
        <v>253</v>
      </c>
      <c r="C15" s="104">
        <v>58</v>
      </c>
      <c r="D15" s="50"/>
      <c r="E15" s="50"/>
      <c r="F15" s="50"/>
      <c r="G15" s="50"/>
      <c r="H15" s="50"/>
      <c r="I15" s="50"/>
      <c r="J15" s="50"/>
      <c r="K15" s="50"/>
      <c r="L15" s="93">
        <f t="shared" si="1"/>
        <v>0</v>
      </c>
      <c r="M15" s="50"/>
      <c r="N15" s="50"/>
      <c r="O15" s="50"/>
      <c r="P15" s="53"/>
      <c r="Q15" s="50"/>
      <c r="R15" s="50"/>
      <c r="S15" s="53"/>
      <c r="T15" s="214"/>
      <c r="U15" s="34"/>
      <c r="V15" s="34"/>
    </row>
    <row r="16" spans="1:22" ht="21">
      <c r="A16" s="214"/>
      <c r="B16" s="74" t="s">
        <v>194</v>
      </c>
      <c r="C16" s="104">
        <v>59</v>
      </c>
      <c r="D16" s="50"/>
      <c r="E16" s="50"/>
      <c r="F16" s="50"/>
      <c r="G16" s="50"/>
      <c r="H16" s="50"/>
      <c r="I16" s="50"/>
      <c r="J16" s="50"/>
      <c r="K16" s="50"/>
      <c r="L16" s="93">
        <f t="shared" si="1"/>
        <v>0</v>
      </c>
      <c r="M16" s="50"/>
      <c r="N16" s="50"/>
      <c r="O16" s="50"/>
      <c r="P16" s="53"/>
      <c r="Q16" s="50"/>
      <c r="R16" s="50"/>
      <c r="S16" s="53"/>
      <c r="T16" s="214"/>
      <c r="U16" s="34"/>
      <c r="V16" s="34"/>
    </row>
    <row r="17" spans="1:22" ht="12.75">
      <c r="A17" s="214"/>
      <c r="B17" s="88" t="s">
        <v>9</v>
      </c>
      <c r="C17" s="104">
        <v>60</v>
      </c>
      <c r="D17" s="50">
        <v>0</v>
      </c>
      <c r="E17" s="96" t="s">
        <v>182</v>
      </c>
      <c r="F17" s="96" t="s">
        <v>182</v>
      </c>
      <c r="G17" s="50"/>
      <c r="H17" s="50">
        <v>0</v>
      </c>
      <c r="I17" s="96" t="s">
        <v>182</v>
      </c>
      <c r="J17" s="96" t="s">
        <v>182</v>
      </c>
      <c r="K17" s="50"/>
      <c r="L17" s="93">
        <f aca="true" t="shared" si="2" ref="L17:L78">SUM(M17,P17:R17)</f>
        <v>0</v>
      </c>
      <c r="M17" s="50"/>
      <c r="N17" s="50"/>
      <c r="O17" s="50"/>
      <c r="P17" s="50"/>
      <c r="Q17" s="50"/>
      <c r="R17" s="50"/>
      <c r="S17" s="50"/>
      <c r="T17" s="214"/>
      <c r="U17" s="34">
        <f>Раздел41!E18</f>
        <v>0</v>
      </c>
      <c r="V17" s="34">
        <f>SUM(D17:K17,Раздел41!H18:S18)</f>
        <v>0</v>
      </c>
    </row>
    <row r="18" spans="1:22" ht="12.75">
      <c r="A18" s="214"/>
      <c r="B18" s="88" t="s">
        <v>10</v>
      </c>
      <c r="C18" s="104">
        <v>61</v>
      </c>
      <c r="D18" s="96" t="s">
        <v>182</v>
      </c>
      <c r="E18" s="50"/>
      <c r="F18" s="51"/>
      <c r="G18" s="50"/>
      <c r="H18" s="96" t="s">
        <v>182</v>
      </c>
      <c r="I18" s="50"/>
      <c r="J18" s="51"/>
      <c r="K18" s="50"/>
      <c r="L18" s="93">
        <f t="shared" si="2"/>
        <v>0</v>
      </c>
      <c r="M18" s="50"/>
      <c r="N18" s="50"/>
      <c r="O18" s="50"/>
      <c r="P18" s="50"/>
      <c r="Q18" s="50"/>
      <c r="R18" s="50"/>
      <c r="S18" s="50"/>
      <c r="T18" s="214"/>
      <c r="U18" s="34">
        <f>Раздел41!E19</f>
        <v>0</v>
      </c>
      <c r="V18" s="34">
        <f>SUM(D18:K18,Раздел41!H19:S19)</f>
        <v>0</v>
      </c>
    </row>
    <row r="19" spans="1:22" ht="12.75">
      <c r="A19" s="214"/>
      <c r="B19" s="88" t="s">
        <v>11</v>
      </c>
      <c r="C19" s="104">
        <v>62</v>
      </c>
      <c r="D19" s="96" t="s">
        <v>182</v>
      </c>
      <c r="E19" s="96" t="s">
        <v>182</v>
      </c>
      <c r="F19" s="51"/>
      <c r="G19" s="50"/>
      <c r="H19" s="96" t="s">
        <v>182</v>
      </c>
      <c r="I19" s="96" t="s">
        <v>182</v>
      </c>
      <c r="J19" s="51"/>
      <c r="K19" s="50"/>
      <c r="L19" s="93">
        <f t="shared" si="2"/>
        <v>0</v>
      </c>
      <c r="M19" s="50"/>
      <c r="N19" s="50"/>
      <c r="O19" s="50"/>
      <c r="P19" s="50"/>
      <c r="Q19" s="50"/>
      <c r="R19" s="50"/>
      <c r="S19" s="50"/>
      <c r="T19" s="214"/>
      <c r="U19" s="34">
        <f>Раздел41!E20</f>
        <v>0</v>
      </c>
      <c r="V19" s="34">
        <f>SUM(D19:K19,Раздел41!H20:S20)</f>
        <v>0</v>
      </c>
    </row>
    <row r="20" spans="1:22" ht="12.75">
      <c r="A20" s="214"/>
      <c r="B20" s="89" t="s">
        <v>12</v>
      </c>
      <c r="C20" s="104">
        <v>63</v>
      </c>
      <c r="D20" s="53"/>
      <c r="E20" s="96" t="s">
        <v>182</v>
      </c>
      <c r="F20" s="51"/>
      <c r="G20" s="96" t="s">
        <v>182</v>
      </c>
      <c r="H20" s="53"/>
      <c r="I20" s="96" t="s">
        <v>182</v>
      </c>
      <c r="J20" s="51"/>
      <c r="K20" s="96" t="s">
        <v>182</v>
      </c>
      <c r="L20" s="93">
        <f t="shared" si="2"/>
        <v>0</v>
      </c>
      <c r="M20" s="50"/>
      <c r="N20" s="50"/>
      <c r="O20" s="50"/>
      <c r="P20" s="50"/>
      <c r="Q20" s="50"/>
      <c r="R20" s="50"/>
      <c r="S20" s="50"/>
      <c r="T20" s="214"/>
      <c r="U20" s="34">
        <f>Раздел41!E21</f>
        <v>0</v>
      </c>
      <c r="V20" s="34">
        <f>SUM(D20:K20,Раздел41!H21:S21)</f>
        <v>0</v>
      </c>
    </row>
    <row r="21" spans="1:22" ht="12.75">
      <c r="A21" s="214"/>
      <c r="B21" s="88" t="s">
        <v>89</v>
      </c>
      <c r="C21" s="104">
        <v>64</v>
      </c>
      <c r="D21" s="96" t="s">
        <v>182</v>
      </c>
      <c r="E21" s="96" t="s">
        <v>182</v>
      </c>
      <c r="F21" s="96" t="s">
        <v>182</v>
      </c>
      <c r="G21" s="50"/>
      <c r="H21" s="96" t="s">
        <v>182</v>
      </c>
      <c r="I21" s="96" t="s">
        <v>182</v>
      </c>
      <c r="J21" s="96" t="s">
        <v>182</v>
      </c>
      <c r="K21" s="50"/>
      <c r="L21" s="93">
        <f t="shared" si="2"/>
        <v>0</v>
      </c>
      <c r="M21" s="51"/>
      <c r="N21" s="51"/>
      <c r="O21" s="51"/>
      <c r="P21" s="51"/>
      <c r="Q21" s="51"/>
      <c r="R21" s="51"/>
      <c r="S21" s="51"/>
      <c r="T21" s="214"/>
      <c r="U21" s="34">
        <f>Раздел41!E22</f>
        <v>0</v>
      </c>
      <c r="V21" s="34">
        <f>SUM(D21:K21,Раздел41!H22:S22)</f>
        <v>0</v>
      </c>
    </row>
    <row r="22" spans="1:22" ht="12.75">
      <c r="A22" s="214"/>
      <c r="B22" s="88" t="s">
        <v>13</v>
      </c>
      <c r="C22" s="104">
        <v>65</v>
      </c>
      <c r="D22" s="96" t="s">
        <v>182</v>
      </c>
      <c r="E22" s="50"/>
      <c r="F22" s="96" t="s">
        <v>182</v>
      </c>
      <c r="G22" s="50">
        <v>0</v>
      </c>
      <c r="H22" s="96" t="s">
        <v>182</v>
      </c>
      <c r="I22" s="50"/>
      <c r="J22" s="96" t="s">
        <v>182</v>
      </c>
      <c r="K22" s="50"/>
      <c r="L22" s="93">
        <f t="shared" si="2"/>
        <v>0</v>
      </c>
      <c r="M22" s="51"/>
      <c r="N22" s="51"/>
      <c r="O22" s="51"/>
      <c r="P22" s="51"/>
      <c r="Q22" s="51"/>
      <c r="R22" s="51"/>
      <c r="S22" s="51"/>
      <c r="T22" s="214"/>
      <c r="U22" s="34">
        <f>Раздел41!E23</f>
        <v>0</v>
      </c>
      <c r="V22" s="34">
        <f>SUM(D22:K22,Раздел41!H23:S23)</f>
        <v>0</v>
      </c>
    </row>
    <row r="23" spans="1:22" ht="12.75">
      <c r="A23" s="214"/>
      <c r="B23" s="90" t="s">
        <v>90</v>
      </c>
      <c r="C23" s="104">
        <v>66</v>
      </c>
      <c r="D23" s="96" t="s">
        <v>182</v>
      </c>
      <c r="E23" s="50">
        <v>0</v>
      </c>
      <c r="F23" s="96" t="s">
        <v>182</v>
      </c>
      <c r="G23" s="96" t="s">
        <v>182</v>
      </c>
      <c r="H23" s="96" t="s">
        <v>182</v>
      </c>
      <c r="I23" s="50">
        <v>0</v>
      </c>
      <c r="J23" s="96" t="s">
        <v>182</v>
      </c>
      <c r="K23" s="96" t="s">
        <v>182</v>
      </c>
      <c r="L23" s="93">
        <f t="shared" si="2"/>
        <v>0</v>
      </c>
      <c r="M23" s="51"/>
      <c r="N23" s="51"/>
      <c r="O23" s="51"/>
      <c r="P23" s="51"/>
      <c r="Q23" s="51"/>
      <c r="R23" s="51"/>
      <c r="S23" s="51"/>
      <c r="T23" s="214"/>
      <c r="U23" s="34">
        <f>Раздел41!E24</f>
        <v>0</v>
      </c>
      <c r="V23" s="34">
        <f>SUM(D23:K23,Раздел41!H24:S24)</f>
        <v>0</v>
      </c>
    </row>
    <row r="24" spans="1:22" ht="12.75">
      <c r="A24" s="214"/>
      <c r="B24" s="90" t="s">
        <v>14</v>
      </c>
      <c r="C24" s="104">
        <v>67</v>
      </c>
      <c r="D24" s="96" t="s">
        <v>182</v>
      </c>
      <c r="E24" s="96" t="s">
        <v>182</v>
      </c>
      <c r="F24" s="51"/>
      <c r="G24" s="96" t="s">
        <v>182</v>
      </c>
      <c r="H24" s="96" t="s">
        <v>182</v>
      </c>
      <c r="I24" s="96" t="s">
        <v>182</v>
      </c>
      <c r="J24" s="51"/>
      <c r="K24" s="96" t="s">
        <v>182</v>
      </c>
      <c r="L24" s="93">
        <f t="shared" si="2"/>
        <v>0</v>
      </c>
      <c r="M24" s="51"/>
      <c r="N24" s="51"/>
      <c r="O24" s="51"/>
      <c r="P24" s="51"/>
      <c r="Q24" s="51"/>
      <c r="R24" s="51"/>
      <c r="S24" s="51"/>
      <c r="T24" s="214"/>
      <c r="U24" s="34">
        <f>Раздел41!E25</f>
        <v>0</v>
      </c>
      <c r="V24" s="34">
        <f>SUM(D24:K24,Раздел41!H25:S25)</f>
        <v>0</v>
      </c>
    </row>
    <row r="25" spans="1:22" ht="12.75">
      <c r="A25" s="214"/>
      <c r="B25" s="90" t="s">
        <v>91</v>
      </c>
      <c r="C25" s="104">
        <v>68</v>
      </c>
      <c r="D25" s="96" t="s">
        <v>182</v>
      </c>
      <c r="E25" s="50">
        <v>0</v>
      </c>
      <c r="F25" s="96" t="s">
        <v>182</v>
      </c>
      <c r="G25" s="96" t="s">
        <v>182</v>
      </c>
      <c r="H25" s="96" t="s">
        <v>182</v>
      </c>
      <c r="I25" s="50">
        <v>0</v>
      </c>
      <c r="J25" s="96" t="s">
        <v>182</v>
      </c>
      <c r="K25" s="96" t="s">
        <v>182</v>
      </c>
      <c r="L25" s="93">
        <f t="shared" si="2"/>
        <v>0</v>
      </c>
      <c r="M25" s="51"/>
      <c r="N25" s="51"/>
      <c r="O25" s="51"/>
      <c r="P25" s="51"/>
      <c r="Q25" s="51"/>
      <c r="R25" s="51"/>
      <c r="S25" s="51"/>
      <c r="T25" s="214"/>
      <c r="U25" s="34">
        <f>Раздел41!E26</f>
        <v>0</v>
      </c>
      <c r="V25" s="34">
        <f>SUM(D25:K25,Раздел41!H26:S26)</f>
        <v>0</v>
      </c>
    </row>
    <row r="26" spans="1:22" ht="12.75">
      <c r="A26" s="214"/>
      <c r="B26" s="90" t="s">
        <v>92</v>
      </c>
      <c r="C26" s="104">
        <v>69</v>
      </c>
      <c r="D26" s="96" t="s">
        <v>182</v>
      </c>
      <c r="E26" s="96" t="s">
        <v>182</v>
      </c>
      <c r="F26" s="96" t="s">
        <v>182</v>
      </c>
      <c r="G26" s="50"/>
      <c r="H26" s="96" t="s">
        <v>182</v>
      </c>
      <c r="I26" s="96" t="s">
        <v>182</v>
      </c>
      <c r="J26" s="96" t="s">
        <v>182</v>
      </c>
      <c r="K26" s="50"/>
      <c r="L26" s="93">
        <f t="shared" si="2"/>
        <v>0</v>
      </c>
      <c r="M26" s="51"/>
      <c r="N26" s="51"/>
      <c r="O26" s="51"/>
      <c r="P26" s="51"/>
      <c r="Q26" s="51"/>
      <c r="R26" s="51"/>
      <c r="S26" s="51"/>
      <c r="T26" s="214"/>
      <c r="U26" s="34">
        <f>Раздел41!E27</f>
        <v>0</v>
      </c>
      <c r="V26" s="34">
        <f>SUM(D26:K26,Раздел41!H27:S27)</f>
        <v>0</v>
      </c>
    </row>
    <row r="27" spans="1:22" ht="12.75">
      <c r="A27" s="214"/>
      <c r="B27" s="90" t="s">
        <v>15</v>
      </c>
      <c r="C27" s="104">
        <v>70</v>
      </c>
      <c r="D27" s="96" t="s">
        <v>182</v>
      </c>
      <c r="E27" s="96" t="s">
        <v>182</v>
      </c>
      <c r="F27" s="51"/>
      <c r="G27" s="96" t="s">
        <v>182</v>
      </c>
      <c r="H27" s="96" t="s">
        <v>182</v>
      </c>
      <c r="I27" s="96" t="s">
        <v>182</v>
      </c>
      <c r="J27" s="51"/>
      <c r="K27" s="96" t="s">
        <v>182</v>
      </c>
      <c r="L27" s="93">
        <f t="shared" si="2"/>
        <v>0</v>
      </c>
      <c r="M27" s="51"/>
      <c r="N27" s="51"/>
      <c r="O27" s="51"/>
      <c r="P27" s="51"/>
      <c r="Q27" s="51"/>
      <c r="R27" s="51"/>
      <c r="S27" s="51"/>
      <c r="T27" s="214"/>
      <c r="U27" s="34">
        <f>Раздел41!E28</f>
        <v>0</v>
      </c>
      <c r="V27" s="34">
        <f>SUM(D27:K27,Раздел41!H28:S28)</f>
        <v>0</v>
      </c>
    </row>
    <row r="28" spans="1:22" ht="12.75">
      <c r="A28" s="214"/>
      <c r="B28" s="91" t="s">
        <v>93</v>
      </c>
      <c r="C28" s="104">
        <v>71</v>
      </c>
      <c r="D28" s="96" t="s">
        <v>182</v>
      </c>
      <c r="E28" s="50"/>
      <c r="F28" s="96" t="s">
        <v>182</v>
      </c>
      <c r="G28" s="96" t="s">
        <v>182</v>
      </c>
      <c r="H28" s="96" t="s">
        <v>182</v>
      </c>
      <c r="I28" s="50"/>
      <c r="J28" s="96" t="s">
        <v>182</v>
      </c>
      <c r="K28" s="96" t="s">
        <v>182</v>
      </c>
      <c r="L28" s="93">
        <f t="shared" si="2"/>
        <v>0</v>
      </c>
      <c r="M28" s="51"/>
      <c r="N28" s="51"/>
      <c r="O28" s="51"/>
      <c r="P28" s="51"/>
      <c r="Q28" s="51"/>
      <c r="R28" s="51"/>
      <c r="S28" s="51"/>
      <c r="T28" s="214"/>
      <c r="U28" s="34">
        <f>Раздел41!E29</f>
        <v>0</v>
      </c>
      <c r="V28" s="34">
        <f>SUM(D28:K28,Раздел41!H29:S29)</f>
        <v>0</v>
      </c>
    </row>
    <row r="29" spans="1:22" ht="12.75">
      <c r="A29" s="214"/>
      <c r="B29" s="90" t="s">
        <v>94</v>
      </c>
      <c r="C29" s="104">
        <v>72</v>
      </c>
      <c r="D29" s="53"/>
      <c r="E29" s="96" t="s">
        <v>182</v>
      </c>
      <c r="F29" s="51"/>
      <c r="G29" s="50"/>
      <c r="H29" s="53"/>
      <c r="I29" s="96" t="s">
        <v>182</v>
      </c>
      <c r="J29" s="51"/>
      <c r="K29" s="50"/>
      <c r="L29" s="93">
        <f t="shared" si="2"/>
        <v>0</v>
      </c>
      <c r="M29" s="51"/>
      <c r="N29" s="51"/>
      <c r="O29" s="51"/>
      <c r="P29" s="51"/>
      <c r="Q29" s="51"/>
      <c r="R29" s="51"/>
      <c r="S29" s="51"/>
      <c r="T29" s="214"/>
      <c r="U29" s="34">
        <f>Раздел41!E30</f>
        <v>0</v>
      </c>
      <c r="V29" s="34">
        <f>SUM(D29:K29,Раздел41!H30:S30)</f>
        <v>0</v>
      </c>
    </row>
    <row r="30" spans="1:22" ht="12.75">
      <c r="A30" s="214"/>
      <c r="B30" s="90" t="s">
        <v>95</v>
      </c>
      <c r="C30" s="104">
        <v>73</v>
      </c>
      <c r="D30" s="96" t="s">
        <v>182</v>
      </c>
      <c r="E30" s="96" t="s">
        <v>182</v>
      </c>
      <c r="F30" s="51"/>
      <c r="G30" s="96" t="s">
        <v>182</v>
      </c>
      <c r="H30" s="96" t="s">
        <v>182</v>
      </c>
      <c r="I30" s="96" t="s">
        <v>182</v>
      </c>
      <c r="J30" s="51"/>
      <c r="K30" s="96" t="s">
        <v>182</v>
      </c>
      <c r="L30" s="93">
        <f t="shared" si="2"/>
        <v>0</v>
      </c>
      <c r="M30" s="51"/>
      <c r="N30" s="51"/>
      <c r="O30" s="51"/>
      <c r="P30" s="51"/>
      <c r="Q30" s="51"/>
      <c r="R30" s="51"/>
      <c r="S30" s="51"/>
      <c r="T30" s="214"/>
      <c r="U30" s="34">
        <f>Раздел41!E31</f>
        <v>0</v>
      </c>
      <c r="V30" s="34">
        <f>SUM(D30:K30,Раздел41!H31:S31)</f>
        <v>0</v>
      </c>
    </row>
    <row r="31" spans="1:22" ht="12.75">
      <c r="A31" s="214"/>
      <c r="B31" s="90" t="s">
        <v>96</v>
      </c>
      <c r="C31" s="104">
        <v>74</v>
      </c>
      <c r="D31" s="96" t="s">
        <v>182</v>
      </c>
      <c r="E31" s="96" t="s">
        <v>182</v>
      </c>
      <c r="F31" s="51"/>
      <c r="G31" s="96" t="s">
        <v>182</v>
      </c>
      <c r="H31" s="96" t="s">
        <v>182</v>
      </c>
      <c r="I31" s="96" t="s">
        <v>182</v>
      </c>
      <c r="J31" s="51"/>
      <c r="K31" s="96" t="s">
        <v>182</v>
      </c>
      <c r="L31" s="93">
        <f t="shared" si="2"/>
        <v>0</v>
      </c>
      <c r="M31" s="51"/>
      <c r="N31" s="51"/>
      <c r="O31" s="51"/>
      <c r="P31" s="51"/>
      <c r="Q31" s="51"/>
      <c r="R31" s="51"/>
      <c r="S31" s="51"/>
      <c r="T31" s="214"/>
      <c r="U31" s="34">
        <f>Раздел41!E32</f>
        <v>0</v>
      </c>
      <c r="V31" s="34">
        <f>SUM(D31:K31,Раздел41!H32:S32)</f>
        <v>0</v>
      </c>
    </row>
    <row r="32" spans="1:22" ht="12.75">
      <c r="A32" s="214"/>
      <c r="B32" s="90" t="s">
        <v>97</v>
      </c>
      <c r="C32" s="104">
        <v>75</v>
      </c>
      <c r="D32" s="96" t="s">
        <v>182</v>
      </c>
      <c r="E32" s="96" t="s">
        <v>182</v>
      </c>
      <c r="F32" s="96" t="s">
        <v>182</v>
      </c>
      <c r="G32" s="51"/>
      <c r="H32" s="96" t="s">
        <v>182</v>
      </c>
      <c r="I32" s="96" t="s">
        <v>182</v>
      </c>
      <c r="J32" s="96" t="s">
        <v>182</v>
      </c>
      <c r="K32" s="51"/>
      <c r="L32" s="93">
        <f t="shared" si="2"/>
        <v>0</v>
      </c>
      <c r="M32" s="51"/>
      <c r="N32" s="51"/>
      <c r="O32" s="51"/>
      <c r="P32" s="51"/>
      <c r="Q32" s="51"/>
      <c r="R32" s="51"/>
      <c r="S32" s="51"/>
      <c r="T32" s="214"/>
      <c r="U32" s="34">
        <f>Раздел41!E33</f>
        <v>0</v>
      </c>
      <c r="V32" s="34">
        <f>SUM(D32:K32,Раздел41!H33:S33)</f>
        <v>0</v>
      </c>
    </row>
    <row r="33" spans="1:22" ht="12.75">
      <c r="A33" s="214"/>
      <c r="B33" s="90" t="s">
        <v>16</v>
      </c>
      <c r="C33" s="104">
        <v>76</v>
      </c>
      <c r="D33" s="96" t="s">
        <v>182</v>
      </c>
      <c r="E33" s="96" t="s">
        <v>182</v>
      </c>
      <c r="F33" s="51"/>
      <c r="G33" s="96" t="s">
        <v>182</v>
      </c>
      <c r="H33" s="96" t="s">
        <v>182</v>
      </c>
      <c r="I33" s="96" t="s">
        <v>182</v>
      </c>
      <c r="J33" s="51"/>
      <c r="K33" s="96" t="s">
        <v>182</v>
      </c>
      <c r="L33" s="93">
        <f t="shared" si="2"/>
        <v>0</v>
      </c>
      <c r="M33" s="51"/>
      <c r="N33" s="51"/>
      <c r="O33" s="51"/>
      <c r="P33" s="51"/>
      <c r="Q33" s="51"/>
      <c r="R33" s="51"/>
      <c r="S33" s="51"/>
      <c r="T33" s="214"/>
      <c r="U33" s="34">
        <f>Раздел41!E34</f>
        <v>0</v>
      </c>
      <c r="V33" s="34">
        <f>SUM(D33:K33,Раздел41!H34:S34)</f>
        <v>0</v>
      </c>
    </row>
    <row r="34" spans="1:22" ht="12.75">
      <c r="A34" s="214"/>
      <c r="B34" s="90" t="s">
        <v>227</v>
      </c>
      <c r="C34" s="104">
        <v>77</v>
      </c>
      <c r="D34" s="96" t="s">
        <v>182</v>
      </c>
      <c r="E34" s="96" t="s">
        <v>182</v>
      </c>
      <c r="F34" s="51"/>
      <c r="G34" s="96" t="s">
        <v>182</v>
      </c>
      <c r="H34" s="96" t="s">
        <v>182</v>
      </c>
      <c r="I34" s="96" t="s">
        <v>182</v>
      </c>
      <c r="J34" s="51"/>
      <c r="K34" s="96" t="s">
        <v>182</v>
      </c>
      <c r="L34" s="93">
        <f t="shared" si="2"/>
        <v>0</v>
      </c>
      <c r="M34" s="51"/>
      <c r="N34" s="51"/>
      <c r="O34" s="51"/>
      <c r="P34" s="51"/>
      <c r="Q34" s="51"/>
      <c r="R34" s="51"/>
      <c r="S34" s="51"/>
      <c r="T34" s="214"/>
      <c r="U34" s="34"/>
      <c r="V34" s="34"/>
    </row>
    <row r="35" spans="1:22" ht="12.75">
      <c r="A35" s="214"/>
      <c r="B35" s="90" t="s">
        <v>98</v>
      </c>
      <c r="C35" s="104">
        <v>78</v>
      </c>
      <c r="D35" s="96" t="s">
        <v>182</v>
      </c>
      <c r="E35" s="51"/>
      <c r="F35" s="96" t="s">
        <v>182</v>
      </c>
      <c r="G35" s="96" t="s">
        <v>182</v>
      </c>
      <c r="H35" s="96" t="s">
        <v>182</v>
      </c>
      <c r="I35" s="51"/>
      <c r="J35" s="96" t="s">
        <v>182</v>
      </c>
      <c r="K35" s="96" t="s">
        <v>182</v>
      </c>
      <c r="L35" s="93">
        <f t="shared" si="2"/>
        <v>0</v>
      </c>
      <c r="M35" s="51"/>
      <c r="N35" s="51"/>
      <c r="O35" s="51"/>
      <c r="P35" s="51"/>
      <c r="Q35" s="51"/>
      <c r="R35" s="51"/>
      <c r="S35" s="51"/>
      <c r="T35" s="214"/>
      <c r="U35" s="34">
        <f>Раздел41!E36</f>
        <v>0</v>
      </c>
      <c r="V35" s="34">
        <f>SUM(D35:K35,Раздел41!H36:S36)</f>
        <v>0</v>
      </c>
    </row>
    <row r="36" spans="1:22" ht="12.75">
      <c r="A36" s="214"/>
      <c r="B36" s="90" t="s">
        <v>228</v>
      </c>
      <c r="C36" s="104">
        <v>79</v>
      </c>
      <c r="D36" s="96" t="s">
        <v>182</v>
      </c>
      <c r="E36" s="96" t="s">
        <v>182</v>
      </c>
      <c r="F36" s="51"/>
      <c r="G36" s="96" t="s">
        <v>182</v>
      </c>
      <c r="H36" s="96" t="s">
        <v>182</v>
      </c>
      <c r="I36" s="96" t="s">
        <v>182</v>
      </c>
      <c r="J36" s="51"/>
      <c r="K36" s="96" t="s">
        <v>182</v>
      </c>
      <c r="L36" s="93">
        <f t="shared" si="2"/>
        <v>0</v>
      </c>
      <c r="M36" s="51"/>
      <c r="N36" s="51"/>
      <c r="O36" s="51"/>
      <c r="P36" s="51"/>
      <c r="Q36" s="51"/>
      <c r="R36" s="51"/>
      <c r="S36" s="51"/>
      <c r="T36" s="214"/>
      <c r="U36" s="34"/>
      <c r="V36" s="34"/>
    </row>
    <row r="37" spans="1:22" ht="12.75">
      <c r="A37" s="214"/>
      <c r="B37" s="90" t="s">
        <v>17</v>
      </c>
      <c r="C37" s="104">
        <v>80</v>
      </c>
      <c r="D37" s="53"/>
      <c r="E37" s="51"/>
      <c r="F37" s="51"/>
      <c r="G37" s="51"/>
      <c r="H37" s="53"/>
      <c r="I37" s="51"/>
      <c r="J37" s="51"/>
      <c r="K37" s="51"/>
      <c r="L37" s="93">
        <f t="shared" si="2"/>
        <v>0</v>
      </c>
      <c r="M37" s="51"/>
      <c r="N37" s="51"/>
      <c r="O37" s="51"/>
      <c r="P37" s="51"/>
      <c r="Q37" s="51"/>
      <c r="R37" s="51"/>
      <c r="S37" s="51"/>
      <c r="T37" s="214"/>
      <c r="U37" s="34">
        <f>Раздел41!E38</f>
        <v>0</v>
      </c>
      <c r="V37" s="34">
        <f>SUM(D37:K37,Раздел41!H38:S38)</f>
        <v>0</v>
      </c>
    </row>
    <row r="38" spans="1:22" ht="12.75">
      <c r="A38" s="214"/>
      <c r="B38" s="90" t="s">
        <v>229</v>
      </c>
      <c r="C38" s="104">
        <v>81</v>
      </c>
      <c r="D38" s="96" t="s">
        <v>182</v>
      </c>
      <c r="E38" s="96" t="s">
        <v>182</v>
      </c>
      <c r="F38" s="96" t="s">
        <v>182</v>
      </c>
      <c r="G38" s="51"/>
      <c r="H38" s="96" t="s">
        <v>182</v>
      </c>
      <c r="I38" s="96" t="s">
        <v>182</v>
      </c>
      <c r="J38" s="96" t="s">
        <v>182</v>
      </c>
      <c r="K38" s="51"/>
      <c r="L38" s="93">
        <f t="shared" si="2"/>
        <v>0</v>
      </c>
      <c r="M38" s="51"/>
      <c r="N38" s="51"/>
      <c r="O38" s="51"/>
      <c r="P38" s="51"/>
      <c r="Q38" s="51"/>
      <c r="R38" s="51"/>
      <c r="S38" s="51"/>
      <c r="T38" s="214"/>
      <c r="U38" s="34"/>
      <c r="V38" s="34"/>
    </row>
    <row r="39" spans="1:22" ht="12.75">
      <c r="A39" s="214"/>
      <c r="B39" s="90" t="s">
        <v>18</v>
      </c>
      <c r="C39" s="104">
        <v>82</v>
      </c>
      <c r="D39" s="96" t="s">
        <v>182</v>
      </c>
      <c r="E39" s="96" t="s">
        <v>182</v>
      </c>
      <c r="F39" s="51"/>
      <c r="G39" s="96" t="s">
        <v>182</v>
      </c>
      <c r="H39" s="96" t="s">
        <v>182</v>
      </c>
      <c r="I39" s="96" t="s">
        <v>182</v>
      </c>
      <c r="J39" s="51"/>
      <c r="K39" s="96" t="s">
        <v>182</v>
      </c>
      <c r="L39" s="93">
        <f t="shared" si="2"/>
        <v>0</v>
      </c>
      <c r="M39" s="51"/>
      <c r="N39" s="51"/>
      <c r="O39" s="51"/>
      <c r="P39" s="51"/>
      <c r="Q39" s="51"/>
      <c r="R39" s="51"/>
      <c r="S39" s="51"/>
      <c r="T39" s="214"/>
      <c r="U39" s="34">
        <f>Раздел41!E40</f>
        <v>0</v>
      </c>
      <c r="V39" s="34">
        <f>SUM(D39:K39,Раздел41!H40:S40)</f>
        <v>0</v>
      </c>
    </row>
    <row r="40" spans="1:22" ht="12.75">
      <c r="A40" s="214"/>
      <c r="B40" s="90" t="s">
        <v>19</v>
      </c>
      <c r="C40" s="104">
        <v>83</v>
      </c>
      <c r="D40" s="96" t="s">
        <v>182</v>
      </c>
      <c r="E40" s="96" t="s">
        <v>182</v>
      </c>
      <c r="F40" s="96" t="s">
        <v>182</v>
      </c>
      <c r="G40" s="51"/>
      <c r="H40" s="96" t="s">
        <v>182</v>
      </c>
      <c r="I40" s="96" t="s">
        <v>182</v>
      </c>
      <c r="J40" s="96" t="s">
        <v>182</v>
      </c>
      <c r="K40" s="51"/>
      <c r="L40" s="93">
        <f t="shared" si="2"/>
        <v>0</v>
      </c>
      <c r="M40" s="51"/>
      <c r="N40" s="51"/>
      <c r="O40" s="51"/>
      <c r="P40" s="51"/>
      <c r="Q40" s="51"/>
      <c r="R40" s="51"/>
      <c r="S40" s="51"/>
      <c r="T40" s="214"/>
      <c r="U40" s="34">
        <f>Раздел41!E41</f>
        <v>0</v>
      </c>
      <c r="V40" s="34">
        <f>SUM(D40:K40,Раздел41!H41:S41)</f>
        <v>0</v>
      </c>
    </row>
    <row r="41" spans="1:22" ht="12.75">
      <c r="A41" s="214"/>
      <c r="B41" s="90" t="s">
        <v>20</v>
      </c>
      <c r="C41" s="104">
        <v>84</v>
      </c>
      <c r="D41" s="53"/>
      <c r="E41" s="51"/>
      <c r="F41" s="51"/>
      <c r="G41" s="96" t="s">
        <v>182</v>
      </c>
      <c r="H41" s="53"/>
      <c r="I41" s="51"/>
      <c r="J41" s="51"/>
      <c r="K41" s="96" t="s">
        <v>182</v>
      </c>
      <c r="L41" s="93">
        <f t="shared" si="2"/>
        <v>0</v>
      </c>
      <c r="M41" s="51"/>
      <c r="N41" s="51"/>
      <c r="O41" s="51"/>
      <c r="P41" s="51"/>
      <c r="Q41" s="51"/>
      <c r="R41" s="51"/>
      <c r="S41" s="51"/>
      <c r="T41" s="214"/>
      <c r="U41" s="34">
        <f>Раздел41!E42</f>
        <v>0</v>
      </c>
      <c r="V41" s="34">
        <f>SUM(D41:K41,Раздел41!H42:S42)</f>
        <v>0</v>
      </c>
    </row>
    <row r="42" spans="1:22" ht="12.75">
      <c r="A42" s="214"/>
      <c r="B42" s="90" t="s">
        <v>21</v>
      </c>
      <c r="C42" s="104">
        <v>85</v>
      </c>
      <c r="D42" s="96" t="s">
        <v>182</v>
      </c>
      <c r="E42" s="96" t="s">
        <v>182</v>
      </c>
      <c r="F42" s="51"/>
      <c r="G42" s="96" t="s">
        <v>182</v>
      </c>
      <c r="H42" s="96" t="s">
        <v>182</v>
      </c>
      <c r="I42" s="96" t="s">
        <v>182</v>
      </c>
      <c r="J42" s="51"/>
      <c r="K42" s="96" t="s">
        <v>182</v>
      </c>
      <c r="L42" s="93">
        <f t="shared" si="2"/>
        <v>0</v>
      </c>
      <c r="M42" s="51"/>
      <c r="N42" s="51"/>
      <c r="O42" s="51"/>
      <c r="P42" s="51"/>
      <c r="Q42" s="51"/>
      <c r="R42" s="51"/>
      <c r="S42" s="51"/>
      <c r="T42" s="214"/>
      <c r="U42" s="34">
        <f>Раздел41!E43</f>
        <v>0</v>
      </c>
      <c r="V42" s="34">
        <f>SUM(D42:K42,Раздел41!H43:S43)</f>
        <v>0</v>
      </c>
    </row>
    <row r="43" spans="1:22" ht="12.75">
      <c r="A43" s="214"/>
      <c r="B43" s="90" t="s">
        <v>99</v>
      </c>
      <c r="C43" s="104">
        <v>86</v>
      </c>
      <c r="D43" s="96" t="s">
        <v>182</v>
      </c>
      <c r="E43" s="96" t="s">
        <v>182</v>
      </c>
      <c r="F43" s="51">
        <v>0</v>
      </c>
      <c r="G43" s="96" t="s">
        <v>182</v>
      </c>
      <c r="H43" s="96" t="s">
        <v>182</v>
      </c>
      <c r="I43" s="96" t="s">
        <v>182</v>
      </c>
      <c r="J43" s="51"/>
      <c r="K43" s="96" t="s">
        <v>182</v>
      </c>
      <c r="L43" s="93">
        <f t="shared" si="2"/>
        <v>0</v>
      </c>
      <c r="M43" s="51"/>
      <c r="N43" s="51"/>
      <c r="O43" s="51"/>
      <c r="P43" s="51"/>
      <c r="Q43" s="51"/>
      <c r="R43" s="51"/>
      <c r="S43" s="51"/>
      <c r="T43" s="214"/>
      <c r="U43" s="34">
        <f>Раздел41!E44</f>
        <v>0</v>
      </c>
      <c r="V43" s="34">
        <f>SUM(D43:K43,Раздел41!H44:S44)</f>
        <v>0</v>
      </c>
    </row>
    <row r="44" spans="1:22" ht="12.75">
      <c r="A44" s="214"/>
      <c r="B44" s="90" t="s">
        <v>100</v>
      </c>
      <c r="C44" s="104">
        <v>87</v>
      </c>
      <c r="D44" s="96" t="s">
        <v>182</v>
      </c>
      <c r="E44" s="96" t="s">
        <v>182</v>
      </c>
      <c r="F44" s="96" t="s">
        <v>182</v>
      </c>
      <c r="G44" s="51"/>
      <c r="H44" s="96" t="s">
        <v>182</v>
      </c>
      <c r="I44" s="96" t="s">
        <v>182</v>
      </c>
      <c r="J44" s="96" t="s">
        <v>182</v>
      </c>
      <c r="K44" s="51"/>
      <c r="L44" s="93">
        <f t="shared" si="2"/>
        <v>0</v>
      </c>
      <c r="M44" s="51"/>
      <c r="N44" s="51"/>
      <c r="O44" s="51"/>
      <c r="P44" s="51"/>
      <c r="Q44" s="51"/>
      <c r="R44" s="51"/>
      <c r="S44" s="51"/>
      <c r="T44" s="214"/>
      <c r="U44" s="34">
        <f>Раздел41!E45</f>
        <v>0</v>
      </c>
      <c r="V44" s="34">
        <f>SUM(D44:K44,Раздел41!H45:S45)</f>
        <v>0</v>
      </c>
    </row>
    <row r="45" spans="1:22" ht="12.75">
      <c r="A45" s="214"/>
      <c r="B45" s="90" t="s">
        <v>22</v>
      </c>
      <c r="C45" s="104">
        <v>88</v>
      </c>
      <c r="D45" s="53"/>
      <c r="E45" s="96" t="s">
        <v>182</v>
      </c>
      <c r="F45" s="96" t="s">
        <v>182</v>
      </c>
      <c r="G45" s="51"/>
      <c r="H45" s="53"/>
      <c r="I45" s="96" t="s">
        <v>182</v>
      </c>
      <c r="J45" s="96" t="s">
        <v>182</v>
      </c>
      <c r="K45" s="51"/>
      <c r="L45" s="93">
        <f t="shared" si="2"/>
        <v>0</v>
      </c>
      <c r="M45" s="51"/>
      <c r="N45" s="51"/>
      <c r="O45" s="51"/>
      <c r="P45" s="51"/>
      <c r="Q45" s="51"/>
      <c r="R45" s="51"/>
      <c r="S45" s="51"/>
      <c r="T45" s="214"/>
      <c r="U45" s="34">
        <f>Раздел41!E46</f>
        <v>0</v>
      </c>
      <c r="V45" s="34">
        <f>SUM(D45:K45,Раздел41!H46:S46)</f>
        <v>0</v>
      </c>
    </row>
    <row r="46" spans="1:22" ht="12.75">
      <c r="A46" s="214"/>
      <c r="B46" s="90" t="s">
        <v>23</v>
      </c>
      <c r="C46" s="104">
        <v>89</v>
      </c>
      <c r="D46" s="51"/>
      <c r="E46" s="51"/>
      <c r="F46" s="51"/>
      <c r="G46" s="51"/>
      <c r="H46" s="51"/>
      <c r="I46" s="51"/>
      <c r="J46" s="51"/>
      <c r="K46" s="51"/>
      <c r="L46" s="93">
        <f t="shared" si="2"/>
        <v>0</v>
      </c>
      <c r="M46" s="51"/>
      <c r="N46" s="51"/>
      <c r="O46" s="51"/>
      <c r="P46" s="51"/>
      <c r="Q46" s="51"/>
      <c r="R46" s="51"/>
      <c r="S46" s="51"/>
      <c r="T46" s="214"/>
      <c r="U46" s="34">
        <f>Раздел41!E47</f>
        <v>0</v>
      </c>
      <c r="V46" s="34">
        <f>SUM(D46:K46,Раздел41!H47:S47)</f>
        <v>0</v>
      </c>
    </row>
    <row r="47" spans="1:22" ht="12.75">
      <c r="A47" s="214"/>
      <c r="B47" s="89" t="s">
        <v>24</v>
      </c>
      <c r="C47" s="104">
        <v>90</v>
      </c>
      <c r="D47" s="53"/>
      <c r="E47" s="51"/>
      <c r="F47" s="51"/>
      <c r="G47" s="51"/>
      <c r="H47" s="53"/>
      <c r="I47" s="51"/>
      <c r="J47" s="51"/>
      <c r="K47" s="51"/>
      <c r="L47" s="93">
        <f t="shared" si="2"/>
        <v>0</v>
      </c>
      <c r="M47" s="51"/>
      <c r="N47" s="51"/>
      <c r="O47" s="51"/>
      <c r="P47" s="51"/>
      <c r="Q47" s="51"/>
      <c r="R47" s="51"/>
      <c r="S47" s="51"/>
      <c r="T47" s="214"/>
      <c r="U47" s="34">
        <f>Раздел41!E48</f>
        <v>0</v>
      </c>
      <c r="V47" s="34">
        <f>SUM(D47:K47,Раздел41!H48:S48)</f>
        <v>0</v>
      </c>
    </row>
    <row r="48" spans="1:22" ht="12.75">
      <c r="A48" s="214"/>
      <c r="B48" s="89" t="s">
        <v>101</v>
      </c>
      <c r="C48" s="104">
        <v>91</v>
      </c>
      <c r="D48" s="96" t="s">
        <v>182</v>
      </c>
      <c r="E48" s="51">
        <v>0</v>
      </c>
      <c r="F48" s="96" t="s">
        <v>182</v>
      </c>
      <c r="G48" s="96" t="s">
        <v>182</v>
      </c>
      <c r="H48" s="96" t="s">
        <v>182</v>
      </c>
      <c r="I48" s="51"/>
      <c r="J48" s="96" t="s">
        <v>182</v>
      </c>
      <c r="K48" s="96" t="s">
        <v>182</v>
      </c>
      <c r="L48" s="93">
        <f t="shared" si="2"/>
        <v>0</v>
      </c>
      <c r="M48" s="51"/>
      <c r="N48" s="51"/>
      <c r="O48" s="51"/>
      <c r="P48" s="51"/>
      <c r="Q48" s="51"/>
      <c r="R48" s="51"/>
      <c r="S48" s="51"/>
      <c r="T48" s="214"/>
      <c r="U48" s="34">
        <f>Раздел41!E49</f>
        <v>0</v>
      </c>
      <c r="V48" s="34">
        <f>SUM(D48:K48,Раздел41!H49:S49)</f>
        <v>0</v>
      </c>
    </row>
    <row r="49" spans="1:22" ht="12.75">
      <c r="A49" s="214"/>
      <c r="B49" s="89" t="s">
        <v>25</v>
      </c>
      <c r="C49" s="104">
        <v>92</v>
      </c>
      <c r="D49" s="51"/>
      <c r="E49" s="53"/>
      <c r="F49" s="51"/>
      <c r="G49" s="51"/>
      <c r="H49" s="51"/>
      <c r="I49" s="53"/>
      <c r="J49" s="51"/>
      <c r="K49" s="51"/>
      <c r="L49" s="93">
        <f t="shared" si="2"/>
        <v>0</v>
      </c>
      <c r="M49" s="51"/>
      <c r="N49" s="51"/>
      <c r="O49" s="51"/>
      <c r="P49" s="51"/>
      <c r="Q49" s="51"/>
      <c r="R49" s="51"/>
      <c r="S49" s="51"/>
      <c r="T49" s="214"/>
      <c r="U49" s="34">
        <f>Раздел41!E50</f>
        <v>0</v>
      </c>
      <c r="V49" s="34">
        <f>SUM(D49:K49,Раздел41!H50:S50)</f>
        <v>0</v>
      </c>
    </row>
    <row r="50" spans="1:22" ht="12.75">
      <c r="A50" s="214"/>
      <c r="B50" s="89" t="s">
        <v>26</v>
      </c>
      <c r="C50" s="104">
        <v>93</v>
      </c>
      <c r="D50" s="96" t="s">
        <v>182</v>
      </c>
      <c r="E50" s="96" t="s">
        <v>182</v>
      </c>
      <c r="F50" s="96" t="s">
        <v>182</v>
      </c>
      <c r="G50" s="51">
        <v>0</v>
      </c>
      <c r="H50" s="96" t="s">
        <v>182</v>
      </c>
      <c r="I50" s="96" t="s">
        <v>182</v>
      </c>
      <c r="J50" s="96" t="s">
        <v>182</v>
      </c>
      <c r="K50" s="51"/>
      <c r="L50" s="93">
        <f t="shared" si="2"/>
        <v>0</v>
      </c>
      <c r="M50" s="51"/>
      <c r="N50" s="51"/>
      <c r="O50" s="51"/>
      <c r="P50" s="51"/>
      <c r="Q50" s="51"/>
      <c r="R50" s="51"/>
      <c r="S50" s="51"/>
      <c r="T50" s="214"/>
      <c r="U50" s="34">
        <f>Раздел41!E51</f>
        <v>0</v>
      </c>
      <c r="V50" s="34">
        <f>SUM(D50:K50,Раздел41!H51:S51)</f>
        <v>0</v>
      </c>
    </row>
    <row r="51" spans="1:22" ht="12.75">
      <c r="A51" s="214"/>
      <c r="B51" s="89" t="s">
        <v>27</v>
      </c>
      <c r="C51" s="104">
        <v>94</v>
      </c>
      <c r="D51" s="96" t="s">
        <v>182</v>
      </c>
      <c r="E51" s="51"/>
      <c r="F51" s="96" t="s">
        <v>182</v>
      </c>
      <c r="G51" s="51"/>
      <c r="H51" s="96" t="s">
        <v>182</v>
      </c>
      <c r="I51" s="51"/>
      <c r="J51" s="96" t="s">
        <v>182</v>
      </c>
      <c r="K51" s="51"/>
      <c r="L51" s="93">
        <f t="shared" si="2"/>
        <v>0</v>
      </c>
      <c r="M51" s="51"/>
      <c r="N51" s="51"/>
      <c r="O51" s="51"/>
      <c r="P51" s="51"/>
      <c r="Q51" s="51"/>
      <c r="R51" s="51"/>
      <c r="S51" s="51"/>
      <c r="T51" s="214"/>
      <c r="U51" s="34">
        <f>Раздел41!E52</f>
        <v>0</v>
      </c>
      <c r="V51" s="34">
        <f>SUM(D51:K51,Раздел41!H52:S52)</f>
        <v>0</v>
      </c>
    </row>
    <row r="52" spans="1:22" ht="12.75">
      <c r="A52" s="214"/>
      <c r="B52" s="89" t="s">
        <v>102</v>
      </c>
      <c r="C52" s="104">
        <v>95</v>
      </c>
      <c r="D52" s="96" t="s">
        <v>182</v>
      </c>
      <c r="E52" s="96" t="s">
        <v>182</v>
      </c>
      <c r="F52" s="96" t="s">
        <v>182</v>
      </c>
      <c r="G52" s="51">
        <v>0</v>
      </c>
      <c r="H52" s="96" t="s">
        <v>182</v>
      </c>
      <c r="I52" s="96" t="s">
        <v>182</v>
      </c>
      <c r="J52" s="96" t="s">
        <v>182</v>
      </c>
      <c r="K52" s="51">
        <v>0</v>
      </c>
      <c r="L52" s="93">
        <f t="shared" si="2"/>
        <v>0</v>
      </c>
      <c r="M52" s="51"/>
      <c r="N52" s="51"/>
      <c r="O52" s="51"/>
      <c r="P52" s="51"/>
      <c r="Q52" s="51"/>
      <c r="R52" s="51"/>
      <c r="S52" s="51"/>
      <c r="T52" s="214"/>
      <c r="U52" s="34">
        <f>Раздел41!E53</f>
        <v>0</v>
      </c>
      <c r="V52" s="34">
        <f>SUM(D52:K52,Раздел41!H53:S53)</f>
        <v>0</v>
      </c>
    </row>
    <row r="53" spans="1:22" ht="12.75">
      <c r="A53" s="214"/>
      <c r="B53" s="89" t="s">
        <v>28</v>
      </c>
      <c r="C53" s="104">
        <v>96</v>
      </c>
      <c r="D53" s="51"/>
      <c r="E53" s="51"/>
      <c r="F53" s="51"/>
      <c r="G53" s="51"/>
      <c r="H53" s="51"/>
      <c r="I53" s="51"/>
      <c r="J53" s="51"/>
      <c r="K53" s="51"/>
      <c r="L53" s="93">
        <f t="shared" si="2"/>
        <v>0</v>
      </c>
      <c r="M53" s="51"/>
      <c r="N53" s="51"/>
      <c r="O53" s="51"/>
      <c r="P53" s="51"/>
      <c r="Q53" s="51"/>
      <c r="R53" s="51"/>
      <c r="S53" s="51"/>
      <c r="T53" s="214"/>
      <c r="U53" s="34">
        <f>Раздел41!E54</f>
        <v>0</v>
      </c>
      <c r="V53" s="34">
        <f>SUM(D53:K53,Раздел41!H54:S54)</f>
        <v>0</v>
      </c>
    </row>
    <row r="54" spans="1:22" ht="12.75">
      <c r="A54" s="214"/>
      <c r="B54" s="89" t="s">
        <v>29</v>
      </c>
      <c r="C54" s="104">
        <v>97</v>
      </c>
      <c r="D54" s="96" t="s">
        <v>182</v>
      </c>
      <c r="E54" s="51">
        <v>0</v>
      </c>
      <c r="F54" s="51"/>
      <c r="G54" s="51"/>
      <c r="H54" s="96" t="s">
        <v>182</v>
      </c>
      <c r="I54" s="51"/>
      <c r="J54" s="51"/>
      <c r="K54" s="51"/>
      <c r="L54" s="93">
        <f t="shared" si="2"/>
        <v>0</v>
      </c>
      <c r="M54" s="51"/>
      <c r="N54" s="51"/>
      <c r="O54" s="51"/>
      <c r="P54" s="51"/>
      <c r="Q54" s="51"/>
      <c r="R54" s="51"/>
      <c r="S54" s="51"/>
      <c r="T54" s="214"/>
      <c r="U54" s="34">
        <f>Раздел41!E55</f>
        <v>0</v>
      </c>
      <c r="V54" s="34">
        <f>SUM(D54:K54,Раздел41!H55:S55)</f>
        <v>0</v>
      </c>
    </row>
    <row r="55" spans="1:22" ht="12.75">
      <c r="A55" s="214"/>
      <c r="B55" s="89" t="s">
        <v>231</v>
      </c>
      <c r="C55" s="104">
        <v>98</v>
      </c>
      <c r="D55" s="96" t="s">
        <v>182</v>
      </c>
      <c r="E55" s="96" t="s">
        <v>182</v>
      </c>
      <c r="F55" s="96" t="s">
        <v>182</v>
      </c>
      <c r="G55" s="51"/>
      <c r="H55" s="96" t="s">
        <v>182</v>
      </c>
      <c r="I55" s="96" t="s">
        <v>182</v>
      </c>
      <c r="J55" s="96" t="s">
        <v>182</v>
      </c>
      <c r="K55" s="51"/>
      <c r="L55" s="93">
        <f t="shared" si="2"/>
        <v>0</v>
      </c>
      <c r="M55" s="51"/>
      <c r="N55" s="51"/>
      <c r="O55" s="51"/>
      <c r="P55" s="51"/>
      <c r="Q55" s="51"/>
      <c r="R55" s="51"/>
      <c r="S55" s="51"/>
      <c r="T55" s="214"/>
      <c r="U55" s="34"/>
      <c r="V55" s="34"/>
    </row>
    <row r="56" spans="1:22" ht="12.75">
      <c r="A56" s="214"/>
      <c r="B56" s="89" t="s">
        <v>230</v>
      </c>
      <c r="C56" s="104">
        <v>99</v>
      </c>
      <c r="D56" s="96" t="s">
        <v>182</v>
      </c>
      <c r="E56" s="51"/>
      <c r="F56" s="51"/>
      <c r="G56" s="96" t="s">
        <v>182</v>
      </c>
      <c r="H56" s="96" t="s">
        <v>182</v>
      </c>
      <c r="I56" s="51"/>
      <c r="J56" s="51"/>
      <c r="K56" s="96" t="s">
        <v>182</v>
      </c>
      <c r="L56" s="93">
        <f t="shared" si="2"/>
        <v>0</v>
      </c>
      <c r="M56" s="51"/>
      <c r="N56" s="51"/>
      <c r="O56" s="51"/>
      <c r="P56" s="51"/>
      <c r="Q56" s="51"/>
      <c r="R56" s="51"/>
      <c r="S56" s="51"/>
      <c r="T56" s="214"/>
      <c r="U56" s="34"/>
      <c r="V56" s="34"/>
    </row>
    <row r="57" spans="1:22" ht="12.75">
      <c r="A57" s="214"/>
      <c r="B57" s="89" t="s">
        <v>30</v>
      </c>
      <c r="C57" s="104">
        <v>100</v>
      </c>
      <c r="D57" s="96" t="s">
        <v>182</v>
      </c>
      <c r="E57" s="96" t="s">
        <v>182</v>
      </c>
      <c r="F57" s="51"/>
      <c r="G57" s="96" t="s">
        <v>182</v>
      </c>
      <c r="H57" s="96" t="s">
        <v>182</v>
      </c>
      <c r="I57" s="96" t="s">
        <v>182</v>
      </c>
      <c r="J57" s="51"/>
      <c r="K57" s="96" t="s">
        <v>182</v>
      </c>
      <c r="L57" s="93">
        <f t="shared" si="2"/>
        <v>0</v>
      </c>
      <c r="M57" s="51"/>
      <c r="N57" s="51"/>
      <c r="O57" s="51"/>
      <c r="P57" s="51"/>
      <c r="Q57" s="51"/>
      <c r="R57" s="51"/>
      <c r="S57" s="51"/>
      <c r="T57" s="214"/>
      <c r="U57" s="34">
        <f>Раздел41!E58</f>
        <v>0</v>
      </c>
      <c r="V57" s="34">
        <f>SUM(D57:K57,Раздел41!H58:S58)</f>
        <v>0</v>
      </c>
    </row>
    <row r="58" spans="1:22" ht="12.75">
      <c r="A58" s="214"/>
      <c r="B58" s="89" t="s">
        <v>31</v>
      </c>
      <c r="C58" s="104">
        <v>101</v>
      </c>
      <c r="D58" s="96" t="s">
        <v>182</v>
      </c>
      <c r="E58" s="96" t="s">
        <v>182</v>
      </c>
      <c r="F58" s="51"/>
      <c r="G58" s="51"/>
      <c r="H58" s="96" t="s">
        <v>182</v>
      </c>
      <c r="I58" s="96" t="s">
        <v>182</v>
      </c>
      <c r="J58" s="51"/>
      <c r="K58" s="51"/>
      <c r="L58" s="93">
        <f t="shared" si="2"/>
        <v>0</v>
      </c>
      <c r="M58" s="51"/>
      <c r="N58" s="51"/>
      <c r="O58" s="51"/>
      <c r="P58" s="51"/>
      <c r="Q58" s="51"/>
      <c r="R58" s="51"/>
      <c r="S58" s="51"/>
      <c r="T58" s="214"/>
      <c r="U58" s="34">
        <f>Раздел41!E59</f>
        <v>0</v>
      </c>
      <c r="V58" s="34">
        <f>SUM(D58:K58,Раздел41!H59:S59)</f>
        <v>0</v>
      </c>
    </row>
    <row r="59" spans="1:22" ht="12.75">
      <c r="A59" s="214"/>
      <c r="B59" s="89" t="s">
        <v>32</v>
      </c>
      <c r="C59" s="104">
        <v>102</v>
      </c>
      <c r="D59" s="96" t="s">
        <v>182</v>
      </c>
      <c r="E59" s="51">
        <v>0</v>
      </c>
      <c r="F59" s="96" t="s">
        <v>182</v>
      </c>
      <c r="G59" s="96" t="s">
        <v>182</v>
      </c>
      <c r="H59" s="96" t="s">
        <v>182</v>
      </c>
      <c r="I59" s="51">
        <v>0</v>
      </c>
      <c r="J59" s="96" t="s">
        <v>182</v>
      </c>
      <c r="K59" s="96" t="s">
        <v>182</v>
      </c>
      <c r="L59" s="93">
        <f t="shared" si="2"/>
        <v>0</v>
      </c>
      <c r="M59" s="51"/>
      <c r="N59" s="51"/>
      <c r="O59" s="51"/>
      <c r="P59" s="51"/>
      <c r="Q59" s="51"/>
      <c r="R59" s="51"/>
      <c r="S59" s="51"/>
      <c r="T59" s="214"/>
      <c r="U59" s="34">
        <f>Раздел41!E60</f>
        <v>0</v>
      </c>
      <c r="V59" s="34">
        <f>SUM(D59:K59,Раздел41!H60:S60)</f>
        <v>0</v>
      </c>
    </row>
    <row r="60" spans="1:22" ht="12.75">
      <c r="A60" s="214"/>
      <c r="B60" s="89" t="s">
        <v>33</v>
      </c>
      <c r="C60" s="104">
        <v>103</v>
      </c>
      <c r="D60" s="96" t="s">
        <v>182</v>
      </c>
      <c r="E60" s="96" t="s">
        <v>182</v>
      </c>
      <c r="F60" s="96" t="s">
        <v>182</v>
      </c>
      <c r="G60" s="51"/>
      <c r="H60" s="96" t="s">
        <v>182</v>
      </c>
      <c r="I60" s="96" t="s">
        <v>182</v>
      </c>
      <c r="J60" s="96" t="s">
        <v>182</v>
      </c>
      <c r="K60" s="51"/>
      <c r="L60" s="93">
        <f t="shared" si="2"/>
        <v>0</v>
      </c>
      <c r="M60" s="51"/>
      <c r="N60" s="51"/>
      <c r="O60" s="51"/>
      <c r="P60" s="51"/>
      <c r="Q60" s="51"/>
      <c r="R60" s="51"/>
      <c r="S60" s="51"/>
      <c r="T60" s="214"/>
      <c r="U60" s="34">
        <f>Раздел41!E61</f>
        <v>0</v>
      </c>
      <c r="V60" s="34">
        <f>SUM(D60:K60,Раздел41!H61:S61)</f>
        <v>0</v>
      </c>
    </row>
    <row r="61" spans="1:22" ht="12.75">
      <c r="A61" s="214"/>
      <c r="B61" s="89" t="s">
        <v>103</v>
      </c>
      <c r="C61" s="104">
        <v>104</v>
      </c>
      <c r="D61" s="96" t="s">
        <v>182</v>
      </c>
      <c r="E61" s="96" t="s">
        <v>182</v>
      </c>
      <c r="F61" s="96" t="s">
        <v>182</v>
      </c>
      <c r="G61" s="51"/>
      <c r="H61" s="96" t="s">
        <v>182</v>
      </c>
      <c r="I61" s="96" t="s">
        <v>182</v>
      </c>
      <c r="J61" s="96" t="s">
        <v>182</v>
      </c>
      <c r="K61" s="51"/>
      <c r="L61" s="93">
        <f t="shared" si="2"/>
        <v>0</v>
      </c>
      <c r="M61" s="51"/>
      <c r="N61" s="51"/>
      <c r="O61" s="51"/>
      <c r="P61" s="51"/>
      <c r="Q61" s="51"/>
      <c r="R61" s="51"/>
      <c r="S61" s="51"/>
      <c r="T61" s="214"/>
      <c r="U61" s="34">
        <f>Раздел41!E62</f>
        <v>0</v>
      </c>
      <c r="V61" s="34">
        <f>SUM(D61:K61,Раздел41!H62:S62)</f>
        <v>0</v>
      </c>
    </row>
    <row r="62" spans="1:22" ht="12.75">
      <c r="A62" s="214"/>
      <c r="B62" s="89" t="s">
        <v>34</v>
      </c>
      <c r="C62" s="104">
        <v>105</v>
      </c>
      <c r="D62" s="53"/>
      <c r="E62" s="96" t="s">
        <v>182</v>
      </c>
      <c r="F62" s="51"/>
      <c r="G62" s="96" t="s">
        <v>182</v>
      </c>
      <c r="H62" s="53"/>
      <c r="I62" s="96" t="s">
        <v>182</v>
      </c>
      <c r="J62" s="51"/>
      <c r="K62" s="96" t="s">
        <v>182</v>
      </c>
      <c r="L62" s="93">
        <f t="shared" si="2"/>
        <v>0</v>
      </c>
      <c r="M62" s="51"/>
      <c r="N62" s="51"/>
      <c r="O62" s="51"/>
      <c r="P62" s="51"/>
      <c r="Q62" s="51"/>
      <c r="R62" s="51"/>
      <c r="S62" s="51"/>
      <c r="T62" s="214"/>
      <c r="U62" s="34">
        <f>Раздел41!E63</f>
        <v>0</v>
      </c>
      <c r="V62" s="34">
        <f>SUM(D62:K62,Раздел41!H63:S63)</f>
        <v>0</v>
      </c>
    </row>
    <row r="63" spans="1:22" ht="12.75">
      <c r="A63" s="214"/>
      <c r="B63" s="89" t="s">
        <v>110</v>
      </c>
      <c r="C63" s="104">
        <v>106</v>
      </c>
      <c r="D63" s="96" t="s">
        <v>182</v>
      </c>
      <c r="E63" s="96" t="s">
        <v>182</v>
      </c>
      <c r="F63" s="96" t="s">
        <v>182</v>
      </c>
      <c r="G63" s="51"/>
      <c r="H63" s="96" t="s">
        <v>182</v>
      </c>
      <c r="I63" s="96" t="s">
        <v>182</v>
      </c>
      <c r="J63" s="96" t="s">
        <v>182</v>
      </c>
      <c r="K63" s="51"/>
      <c r="L63" s="93">
        <f t="shared" si="2"/>
        <v>0</v>
      </c>
      <c r="M63" s="51"/>
      <c r="N63" s="51"/>
      <c r="O63" s="51"/>
      <c r="P63" s="51"/>
      <c r="Q63" s="51"/>
      <c r="R63" s="51"/>
      <c r="S63" s="51"/>
      <c r="T63" s="214"/>
      <c r="U63" s="34">
        <f>Раздел41!E64</f>
        <v>0</v>
      </c>
      <c r="V63" s="34">
        <f>SUM(D63:K63,Раздел41!H64:S64)</f>
        <v>0</v>
      </c>
    </row>
    <row r="64" spans="1:22" ht="12.75">
      <c r="A64" s="214"/>
      <c r="B64" s="89" t="s">
        <v>156</v>
      </c>
      <c r="C64" s="104">
        <v>107</v>
      </c>
      <c r="D64" s="96" t="s">
        <v>182</v>
      </c>
      <c r="E64" s="96" t="s">
        <v>182</v>
      </c>
      <c r="F64" s="96" t="s">
        <v>182</v>
      </c>
      <c r="G64" s="51"/>
      <c r="H64" s="96" t="s">
        <v>182</v>
      </c>
      <c r="I64" s="96" t="s">
        <v>182</v>
      </c>
      <c r="J64" s="96" t="s">
        <v>182</v>
      </c>
      <c r="K64" s="51"/>
      <c r="L64" s="93">
        <f t="shared" si="2"/>
        <v>0</v>
      </c>
      <c r="M64" s="51"/>
      <c r="N64" s="51"/>
      <c r="O64" s="51"/>
      <c r="P64" s="51"/>
      <c r="Q64" s="51"/>
      <c r="R64" s="51"/>
      <c r="S64" s="51"/>
      <c r="T64" s="214"/>
      <c r="U64" s="34">
        <f>Раздел41!E65</f>
        <v>0</v>
      </c>
      <c r="V64" s="34">
        <f>SUM(D64:K64,Раздел41!H65:S65)</f>
        <v>0</v>
      </c>
    </row>
    <row r="65" spans="1:22" ht="12.75">
      <c r="A65" s="214"/>
      <c r="B65" s="89" t="s">
        <v>104</v>
      </c>
      <c r="C65" s="104">
        <v>108</v>
      </c>
      <c r="D65" s="96" t="s">
        <v>182</v>
      </c>
      <c r="E65" s="51">
        <v>0</v>
      </c>
      <c r="F65" s="96" t="s">
        <v>182</v>
      </c>
      <c r="G65" s="96" t="s">
        <v>182</v>
      </c>
      <c r="H65" s="96" t="s">
        <v>182</v>
      </c>
      <c r="I65" s="51"/>
      <c r="J65" s="96" t="s">
        <v>182</v>
      </c>
      <c r="K65" s="96" t="s">
        <v>182</v>
      </c>
      <c r="L65" s="93">
        <f t="shared" si="2"/>
        <v>0</v>
      </c>
      <c r="M65" s="51"/>
      <c r="N65" s="51"/>
      <c r="O65" s="51"/>
      <c r="P65" s="51"/>
      <c r="Q65" s="51"/>
      <c r="R65" s="51"/>
      <c r="S65" s="51"/>
      <c r="T65" s="214"/>
      <c r="U65" s="34">
        <f>Раздел41!E66</f>
        <v>0</v>
      </c>
      <c r="V65" s="34">
        <f>SUM(D65:K65,Раздел41!H66:S66)</f>
        <v>0</v>
      </c>
    </row>
    <row r="66" spans="1:22" ht="12.75">
      <c r="A66" s="214"/>
      <c r="B66" s="89" t="s">
        <v>35</v>
      </c>
      <c r="C66" s="104">
        <v>109</v>
      </c>
      <c r="D66" s="96" t="s">
        <v>182</v>
      </c>
      <c r="E66" s="96" t="s">
        <v>182</v>
      </c>
      <c r="F66" s="51"/>
      <c r="G66" s="51"/>
      <c r="H66" s="96" t="s">
        <v>182</v>
      </c>
      <c r="I66" s="96" t="s">
        <v>182</v>
      </c>
      <c r="J66" s="51"/>
      <c r="K66" s="51"/>
      <c r="L66" s="93">
        <f t="shared" si="2"/>
        <v>0</v>
      </c>
      <c r="M66" s="51"/>
      <c r="N66" s="51"/>
      <c r="O66" s="51"/>
      <c r="P66" s="51"/>
      <c r="Q66" s="51"/>
      <c r="R66" s="51"/>
      <c r="S66" s="51"/>
      <c r="T66" s="214"/>
      <c r="U66" s="34">
        <f>Раздел41!E67</f>
        <v>0</v>
      </c>
      <c r="V66" s="34">
        <f>SUM(D66:K66,Раздел41!H67:S67)</f>
        <v>0</v>
      </c>
    </row>
    <row r="67" spans="1:22" ht="12.75">
      <c r="A67" s="214"/>
      <c r="B67" s="89" t="s">
        <v>36</v>
      </c>
      <c r="C67" s="104">
        <v>110</v>
      </c>
      <c r="D67" s="96" t="s">
        <v>182</v>
      </c>
      <c r="E67" s="96" t="s">
        <v>182</v>
      </c>
      <c r="F67" s="96" t="s">
        <v>182</v>
      </c>
      <c r="G67" s="51"/>
      <c r="H67" s="96" t="s">
        <v>182</v>
      </c>
      <c r="I67" s="96" t="s">
        <v>182</v>
      </c>
      <c r="J67" s="96" t="s">
        <v>182</v>
      </c>
      <c r="K67" s="51"/>
      <c r="L67" s="93">
        <f t="shared" si="2"/>
        <v>0</v>
      </c>
      <c r="M67" s="51"/>
      <c r="N67" s="51"/>
      <c r="O67" s="51"/>
      <c r="P67" s="51"/>
      <c r="Q67" s="51"/>
      <c r="R67" s="51"/>
      <c r="S67" s="51"/>
      <c r="T67" s="214"/>
      <c r="U67" s="34">
        <f>Раздел41!E68</f>
        <v>0</v>
      </c>
      <c r="V67" s="34">
        <f>SUM(D67:K67,Раздел41!H68:S68)</f>
        <v>0</v>
      </c>
    </row>
    <row r="68" spans="1:22" ht="12.75">
      <c r="A68" s="214"/>
      <c r="B68" s="89" t="s">
        <v>233</v>
      </c>
      <c r="C68" s="104">
        <v>111</v>
      </c>
      <c r="D68" s="53"/>
      <c r="E68" s="96" t="s">
        <v>182</v>
      </c>
      <c r="F68" s="96" t="s">
        <v>182</v>
      </c>
      <c r="G68" s="96" t="s">
        <v>182</v>
      </c>
      <c r="H68" s="53"/>
      <c r="I68" s="96" t="s">
        <v>182</v>
      </c>
      <c r="J68" s="96" t="s">
        <v>182</v>
      </c>
      <c r="K68" s="96" t="s">
        <v>182</v>
      </c>
      <c r="L68" s="93">
        <f t="shared" si="2"/>
        <v>0</v>
      </c>
      <c r="M68" s="51"/>
      <c r="N68" s="51"/>
      <c r="O68" s="51"/>
      <c r="P68" s="51"/>
      <c r="Q68" s="51"/>
      <c r="R68" s="51"/>
      <c r="S68" s="51"/>
      <c r="T68" s="214"/>
      <c r="U68" s="34"/>
      <c r="V68" s="34"/>
    </row>
    <row r="69" spans="1:22" ht="12.75">
      <c r="A69" s="214"/>
      <c r="B69" s="89" t="s">
        <v>232</v>
      </c>
      <c r="C69" s="104">
        <v>112</v>
      </c>
      <c r="D69" s="96" t="s">
        <v>182</v>
      </c>
      <c r="E69" s="96" t="s">
        <v>182</v>
      </c>
      <c r="F69" s="51"/>
      <c r="G69" s="96" t="s">
        <v>182</v>
      </c>
      <c r="H69" s="96" t="s">
        <v>182</v>
      </c>
      <c r="I69" s="96" t="s">
        <v>182</v>
      </c>
      <c r="J69" s="51"/>
      <c r="K69" s="96" t="s">
        <v>182</v>
      </c>
      <c r="L69" s="93">
        <f t="shared" si="2"/>
        <v>0</v>
      </c>
      <c r="M69" s="51"/>
      <c r="N69" s="51"/>
      <c r="O69" s="51"/>
      <c r="P69" s="51"/>
      <c r="Q69" s="51"/>
      <c r="R69" s="51"/>
      <c r="S69" s="51"/>
      <c r="T69" s="214"/>
      <c r="U69" s="34">
        <f>Раздел41!E70</f>
        <v>0</v>
      </c>
      <c r="V69" s="34">
        <f>SUM(D69:K69,Раздел41!H70:S70)</f>
        <v>0</v>
      </c>
    </row>
    <row r="70" spans="1:22" ht="12.75">
      <c r="A70" s="214"/>
      <c r="B70" s="89" t="s">
        <v>105</v>
      </c>
      <c r="C70" s="104">
        <v>113</v>
      </c>
      <c r="D70" s="96" t="s">
        <v>182</v>
      </c>
      <c r="E70" s="96" t="s">
        <v>182</v>
      </c>
      <c r="F70" s="96" t="s">
        <v>182</v>
      </c>
      <c r="G70" s="51"/>
      <c r="H70" s="96" t="s">
        <v>182</v>
      </c>
      <c r="I70" s="96" t="s">
        <v>182</v>
      </c>
      <c r="J70" s="96" t="s">
        <v>182</v>
      </c>
      <c r="K70" s="51"/>
      <c r="L70" s="93">
        <f t="shared" si="2"/>
        <v>0</v>
      </c>
      <c r="M70" s="51"/>
      <c r="N70" s="51"/>
      <c r="O70" s="51"/>
      <c r="P70" s="51"/>
      <c r="Q70" s="51"/>
      <c r="R70" s="51"/>
      <c r="S70" s="51"/>
      <c r="T70" s="214"/>
      <c r="U70" s="34">
        <f>Раздел41!E71</f>
        <v>0</v>
      </c>
      <c r="V70" s="34">
        <f>SUM(D70:K70,Раздел41!H71:S71)</f>
        <v>0</v>
      </c>
    </row>
    <row r="71" spans="1:22" ht="12.75">
      <c r="A71" s="214"/>
      <c r="B71" s="89" t="s">
        <v>106</v>
      </c>
      <c r="C71" s="104">
        <v>114</v>
      </c>
      <c r="D71" s="96" t="s">
        <v>182</v>
      </c>
      <c r="E71" s="96" t="s">
        <v>182</v>
      </c>
      <c r="F71" s="96" t="s">
        <v>182</v>
      </c>
      <c r="G71" s="51"/>
      <c r="H71" s="96" t="s">
        <v>182</v>
      </c>
      <c r="I71" s="96" t="s">
        <v>182</v>
      </c>
      <c r="J71" s="96" t="s">
        <v>182</v>
      </c>
      <c r="K71" s="51"/>
      <c r="L71" s="93">
        <f t="shared" si="2"/>
        <v>0</v>
      </c>
      <c r="M71" s="51"/>
      <c r="N71" s="51"/>
      <c r="O71" s="51"/>
      <c r="P71" s="51"/>
      <c r="Q71" s="51"/>
      <c r="R71" s="51"/>
      <c r="S71" s="51"/>
      <c r="T71" s="214"/>
      <c r="U71" s="34">
        <f>Раздел41!E72</f>
        <v>0</v>
      </c>
      <c r="V71" s="34">
        <f>SUM(D71:K71,Раздел41!H72:S72)</f>
        <v>0</v>
      </c>
    </row>
    <row r="72" spans="1:22" ht="12.75">
      <c r="A72" s="214"/>
      <c r="B72" s="89" t="s">
        <v>107</v>
      </c>
      <c r="C72" s="104">
        <v>115</v>
      </c>
      <c r="D72" s="53"/>
      <c r="E72" s="51"/>
      <c r="F72" s="51"/>
      <c r="G72" s="96" t="s">
        <v>182</v>
      </c>
      <c r="H72" s="53"/>
      <c r="I72" s="51"/>
      <c r="J72" s="51"/>
      <c r="K72" s="96" t="s">
        <v>182</v>
      </c>
      <c r="L72" s="93">
        <f t="shared" si="2"/>
        <v>0</v>
      </c>
      <c r="M72" s="51"/>
      <c r="N72" s="51"/>
      <c r="O72" s="51"/>
      <c r="P72" s="51"/>
      <c r="Q72" s="51"/>
      <c r="R72" s="51"/>
      <c r="S72" s="51"/>
      <c r="T72" s="214"/>
      <c r="U72" s="34">
        <f>Раздел41!E73</f>
        <v>0</v>
      </c>
      <c r="V72" s="34">
        <f>SUM(D72:K72,Раздел41!H73:S73)</f>
        <v>0</v>
      </c>
    </row>
    <row r="73" spans="1:22" ht="12.75">
      <c r="A73" s="214"/>
      <c r="B73" s="89" t="s">
        <v>108</v>
      </c>
      <c r="C73" s="104">
        <v>116</v>
      </c>
      <c r="D73" s="96" t="s">
        <v>182</v>
      </c>
      <c r="E73" s="96" t="s">
        <v>182</v>
      </c>
      <c r="F73" s="51">
        <v>0</v>
      </c>
      <c r="G73" s="96" t="s">
        <v>182</v>
      </c>
      <c r="H73" s="96" t="s">
        <v>182</v>
      </c>
      <c r="I73" s="96" t="s">
        <v>182</v>
      </c>
      <c r="J73" s="51"/>
      <c r="K73" s="96" t="s">
        <v>182</v>
      </c>
      <c r="L73" s="93">
        <f t="shared" si="2"/>
        <v>0</v>
      </c>
      <c r="M73" s="51"/>
      <c r="N73" s="51"/>
      <c r="O73" s="51"/>
      <c r="P73" s="51"/>
      <c r="Q73" s="51"/>
      <c r="R73" s="51"/>
      <c r="S73" s="51"/>
      <c r="T73" s="214"/>
      <c r="U73" s="34">
        <f>Раздел41!E74</f>
        <v>0</v>
      </c>
      <c r="V73" s="34">
        <f>SUM(D73:K73,Раздел41!H74:S74)</f>
        <v>0</v>
      </c>
    </row>
    <row r="74" spans="1:22" ht="12.75">
      <c r="A74" s="214"/>
      <c r="B74" s="89" t="s">
        <v>109</v>
      </c>
      <c r="C74" s="104">
        <v>117</v>
      </c>
      <c r="D74" s="96" t="s">
        <v>182</v>
      </c>
      <c r="E74" s="96" t="s">
        <v>182</v>
      </c>
      <c r="F74" s="96" t="s">
        <v>182</v>
      </c>
      <c r="G74" s="51"/>
      <c r="H74" s="96" t="s">
        <v>182</v>
      </c>
      <c r="I74" s="96" t="s">
        <v>182</v>
      </c>
      <c r="J74" s="96" t="s">
        <v>182</v>
      </c>
      <c r="K74" s="51"/>
      <c r="L74" s="93">
        <f t="shared" si="2"/>
        <v>0</v>
      </c>
      <c r="M74" s="51"/>
      <c r="N74" s="51"/>
      <c r="O74" s="51"/>
      <c r="P74" s="51"/>
      <c r="Q74" s="51"/>
      <c r="R74" s="51"/>
      <c r="S74" s="51"/>
      <c r="T74" s="214"/>
      <c r="U74" s="34">
        <f>Раздел41!E75</f>
        <v>0</v>
      </c>
      <c r="V74" s="34">
        <f>SUM(D74:K74,Раздел41!H75:S75)</f>
        <v>0</v>
      </c>
    </row>
    <row r="75" spans="1:22" ht="12.75">
      <c r="A75" s="214"/>
      <c r="B75" s="89" t="s">
        <v>37</v>
      </c>
      <c r="C75" s="104">
        <v>118</v>
      </c>
      <c r="D75" s="96" t="s">
        <v>182</v>
      </c>
      <c r="E75" s="51"/>
      <c r="F75" s="51"/>
      <c r="G75" s="51"/>
      <c r="H75" s="96" t="s">
        <v>182</v>
      </c>
      <c r="I75" s="51">
        <v>0</v>
      </c>
      <c r="J75" s="51"/>
      <c r="K75" s="51"/>
      <c r="L75" s="93">
        <f t="shared" si="2"/>
        <v>0</v>
      </c>
      <c r="M75" s="51"/>
      <c r="N75" s="51"/>
      <c r="O75" s="51"/>
      <c r="P75" s="51"/>
      <c r="Q75" s="51"/>
      <c r="R75" s="51"/>
      <c r="S75" s="51"/>
      <c r="T75" s="214"/>
      <c r="U75" s="34">
        <f>Раздел41!E76</f>
        <v>0</v>
      </c>
      <c r="V75" s="34">
        <f>SUM(D75:K75,Раздел41!H76:S76)</f>
        <v>0</v>
      </c>
    </row>
    <row r="76" spans="1:22" ht="12.75">
      <c r="A76" s="214"/>
      <c r="B76" s="89" t="s">
        <v>38</v>
      </c>
      <c r="C76" s="104">
        <v>119</v>
      </c>
      <c r="D76" s="96" t="s">
        <v>182</v>
      </c>
      <c r="E76" s="51"/>
      <c r="F76" s="51"/>
      <c r="G76" s="51"/>
      <c r="H76" s="96" t="s">
        <v>182</v>
      </c>
      <c r="I76" s="51"/>
      <c r="J76" s="51">
        <v>0</v>
      </c>
      <c r="K76" s="51">
        <v>0</v>
      </c>
      <c r="L76" s="93">
        <f t="shared" si="2"/>
        <v>0</v>
      </c>
      <c r="M76" s="51"/>
      <c r="N76" s="51"/>
      <c r="O76" s="51"/>
      <c r="P76" s="51"/>
      <c r="Q76" s="51"/>
      <c r="R76" s="51"/>
      <c r="S76" s="51"/>
      <c r="T76" s="214"/>
      <c r="U76" s="34">
        <f>Раздел41!E77</f>
        <v>0</v>
      </c>
      <c r="V76" s="34">
        <f>SUM(D76:K76,Раздел41!H77:S77)</f>
        <v>0</v>
      </c>
    </row>
    <row r="77" spans="1:22" ht="42">
      <c r="A77" s="214"/>
      <c r="B77" s="92" t="s">
        <v>157</v>
      </c>
      <c r="C77" s="104">
        <v>120</v>
      </c>
      <c r="D77" s="52"/>
      <c r="E77" s="52"/>
      <c r="F77" s="52"/>
      <c r="G77" s="52"/>
      <c r="H77" s="52"/>
      <c r="I77" s="52"/>
      <c r="J77" s="52"/>
      <c r="K77" s="52"/>
      <c r="L77" s="93">
        <f t="shared" si="2"/>
        <v>0</v>
      </c>
      <c r="M77" s="52"/>
      <c r="N77" s="52"/>
      <c r="O77" s="52"/>
      <c r="P77" s="52"/>
      <c r="Q77" s="52"/>
      <c r="R77" s="52"/>
      <c r="S77" s="52"/>
      <c r="T77" s="214"/>
      <c r="U77" s="34">
        <f>Раздел41!E78</f>
        <v>0</v>
      </c>
      <c r="V77" s="34">
        <f>SUM(D77:K77,Раздел41!H78:S78)</f>
        <v>0</v>
      </c>
    </row>
    <row r="78" spans="1:22" ht="21">
      <c r="A78" s="214"/>
      <c r="B78" s="92" t="s">
        <v>241</v>
      </c>
      <c r="C78" s="104">
        <v>121</v>
      </c>
      <c r="D78" s="52"/>
      <c r="E78" s="52"/>
      <c r="F78" s="52"/>
      <c r="G78" s="52"/>
      <c r="H78" s="52"/>
      <c r="I78" s="52"/>
      <c r="J78" s="52"/>
      <c r="K78" s="52"/>
      <c r="L78" s="93">
        <f t="shared" si="2"/>
        <v>0</v>
      </c>
      <c r="M78" s="52"/>
      <c r="N78" s="52"/>
      <c r="O78" s="52"/>
      <c r="P78" s="52"/>
      <c r="Q78" s="52"/>
      <c r="R78" s="52"/>
      <c r="S78" s="52"/>
      <c r="T78" s="214"/>
      <c r="U78" s="34">
        <f>Раздел41!E79</f>
        <v>0</v>
      </c>
      <c r="V78" s="34">
        <f>SUM(D78:K78,Раздел41!H79:S79)</f>
        <v>0</v>
      </c>
    </row>
    <row r="79" spans="1:22" ht="12.75" hidden="1">
      <c r="A79" s="214"/>
      <c r="T79" s="214"/>
      <c r="U79" s="34">
        <f>Раздел41!E80</f>
        <v>0</v>
      </c>
      <c r="V79" s="34">
        <f>SUM(D79:K79,Раздел41!H80:S80)</f>
        <v>0</v>
      </c>
    </row>
    <row r="80" spans="1:22" ht="12.75" hidden="1">
      <c r="A80" s="214"/>
      <c r="T80" s="214"/>
      <c r="U80" s="34">
        <f>Раздел41!E81</f>
        <v>0</v>
      </c>
      <c r="V80" s="34">
        <f>SUM(D80:K80,Раздел41!H81:S81)</f>
        <v>0</v>
      </c>
    </row>
    <row r="81" spans="1:22" s="19" customFormat="1" ht="10.5" hidden="1">
      <c r="A81" s="181"/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34">
        <f>Раздел41!E82</f>
        <v>0</v>
      </c>
      <c r="V81" s="34">
        <f>SUM(D81:K81,Раздел41!H82:S82)</f>
        <v>0</v>
      </c>
    </row>
  </sheetData>
  <sheetProtection password="EF40" sheet="1" selectLockedCells="1"/>
  <mergeCells count="26">
    <mergeCell ref="A81:T81"/>
    <mergeCell ref="B2:B5"/>
    <mergeCell ref="C2:C5"/>
    <mergeCell ref="L2:R2"/>
    <mergeCell ref="S2:S5"/>
    <mergeCell ref="D3:G3"/>
    <mergeCell ref="D4:D5"/>
    <mergeCell ref="E4:E5"/>
    <mergeCell ref="A1:T1"/>
    <mergeCell ref="A2:A80"/>
    <mergeCell ref="T2:T80"/>
    <mergeCell ref="P3:P5"/>
    <mergeCell ref="Q3:Q5"/>
    <mergeCell ref="R3:R5"/>
    <mergeCell ref="D2:K2"/>
    <mergeCell ref="H3:K3"/>
    <mergeCell ref="L3:L5"/>
    <mergeCell ref="M3:O4"/>
    <mergeCell ref="V2:V6"/>
    <mergeCell ref="F4:F5"/>
    <mergeCell ref="G4:G5"/>
    <mergeCell ref="H4:H5"/>
    <mergeCell ref="I4:I5"/>
    <mergeCell ref="J4:J5"/>
    <mergeCell ref="K4:K5"/>
    <mergeCell ref="U2:U6"/>
  </mergeCells>
  <conditionalFormatting sqref="D7:S78">
    <cfRule type="expression" priority="3" dxfId="33" stopIfTrue="1">
      <formula>$U7&lt;$V7</formula>
    </cfRule>
  </conditionalFormatting>
  <conditionalFormatting sqref="D16:K16">
    <cfRule type="expression" priority="2" dxfId="33" stopIfTrue="1">
      <formula>$E16&lt;$U16</formula>
    </cfRule>
  </conditionalFormatting>
  <conditionalFormatting sqref="D8:K16">
    <cfRule type="expression" priority="1" dxfId="33" stopIfTrue="1">
      <formula>$E8&lt;$U8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8:S78">
      <formula1>0</formula1>
    </dataValidation>
  </dataValidations>
  <printOptions/>
  <pageMargins left="0.3937007874015748" right="0.3937007874015748" top="0.7874015748031497" bottom="0.5905511811023623" header="0.31496062992125984" footer="0.31496062992125984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0"/>
  <sheetViews>
    <sheetView showGridLines="0" showZeros="0" zoomScalePageLayoutView="0" workbookViewId="0" topLeftCell="B2">
      <selection activeCell="F27" sqref="F27"/>
    </sheetView>
  </sheetViews>
  <sheetFormatPr defaultColWidth="9.00390625" defaultRowHeight="12.75"/>
  <cols>
    <col min="1" max="1" width="1.12109375" style="1" hidden="1" customWidth="1"/>
    <col min="2" max="2" width="51.625" style="1" bestFit="1" customWidth="1"/>
    <col min="3" max="3" width="6.125" style="1" customWidth="1"/>
    <col min="4" max="8" width="16.875" style="1" customWidth="1"/>
    <col min="9" max="9" width="1.12109375" style="1" hidden="1" customWidth="1"/>
    <col min="10" max="16384" width="9.125" style="1" customWidth="1"/>
  </cols>
  <sheetData>
    <row r="1" spans="1:9" s="19" customFormat="1" ht="6" hidden="1">
      <c r="A1" s="181"/>
      <c r="B1" s="181"/>
      <c r="C1" s="181"/>
      <c r="D1" s="181"/>
      <c r="E1" s="181"/>
      <c r="F1" s="181"/>
      <c r="G1" s="181"/>
      <c r="H1" s="181"/>
      <c r="I1" s="181"/>
    </row>
    <row r="2" spans="1:9" s="2" customFormat="1" ht="12.75">
      <c r="A2" s="199"/>
      <c r="B2" s="225" t="s">
        <v>82</v>
      </c>
      <c r="C2" s="225"/>
      <c r="D2" s="225"/>
      <c r="E2" s="225"/>
      <c r="F2" s="225"/>
      <c r="G2" s="225"/>
      <c r="H2" s="225"/>
      <c r="I2" s="11"/>
    </row>
    <row r="3" spans="1:9" s="2" customFormat="1" ht="10.5">
      <c r="A3" s="199"/>
      <c r="B3" s="97"/>
      <c r="C3" s="97"/>
      <c r="D3" s="97"/>
      <c r="E3" s="97"/>
      <c r="F3" s="97"/>
      <c r="G3" s="175" t="s">
        <v>1</v>
      </c>
      <c r="H3" s="175"/>
      <c r="I3" s="11"/>
    </row>
    <row r="4" spans="1:9" s="26" customFormat="1" ht="10.5">
      <c r="A4" s="199"/>
      <c r="B4" s="223" t="s">
        <v>160</v>
      </c>
      <c r="C4" s="196" t="s">
        <v>0</v>
      </c>
      <c r="D4" s="224" t="s">
        <v>2</v>
      </c>
      <c r="E4" s="223" t="s">
        <v>163</v>
      </c>
      <c r="F4" s="223"/>
      <c r="G4" s="223"/>
      <c r="H4" s="223"/>
      <c r="I4" s="11"/>
    </row>
    <row r="5" spans="1:9" s="14" customFormat="1" ht="31.5">
      <c r="A5" s="199"/>
      <c r="B5" s="223"/>
      <c r="C5" s="196"/>
      <c r="D5" s="224"/>
      <c r="E5" s="98" t="s">
        <v>164</v>
      </c>
      <c r="F5" s="99" t="s">
        <v>153</v>
      </c>
      <c r="G5" s="72" t="s">
        <v>154</v>
      </c>
      <c r="H5" s="72" t="s">
        <v>165</v>
      </c>
      <c r="I5" s="11"/>
    </row>
    <row r="6" spans="1:9" ht="10.5">
      <c r="A6" s="199"/>
      <c r="B6" s="73">
        <v>1</v>
      </c>
      <c r="C6" s="73">
        <v>2</v>
      </c>
      <c r="D6" s="73">
        <v>3</v>
      </c>
      <c r="E6" s="73">
        <v>4</v>
      </c>
      <c r="F6" s="73">
        <v>5</v>
      </c>
      <c r="G6" s="73">
        <v>6</v>
      </c>
      <c r="H6" s="73">
        <v>7</v>
      </c>
      <c r="I6" s="11"/>
    </row>
    <row r="7" spans="1:9" ht="21" customHeight="1">
      <c r="A7" s="199"/>
      <c r="B7" s="74" t="s">
        <v>237</v>
      </c>
      <c r="C7" s="75">
        <v>122</v>
      </c>
      <c r="D7" s="54">
        <f>SUM(D8:D10)</f>
        <v>0</v>
      </c>
      <c r="E7" s="54">
        <f>SUM(E8:E10)</f>
        <v>0</v>
      </c>
      <c r="F7" s="54">
        <f>SUM(F8:F10)</f>
        <v>0</v>
      </c>
      <c r="G7" s="54">
        <f>SUM(G8:G10)</f>
        <v>0</v>
      </c>
      <c r="H7" s="54">
        <f>SUM(H8:H10)</f>
        <v>0</v>
      </c>
      <c r="I7" s="11"/>
    </row>
    <row r="8" spans="1:9" ht="21" customHeight="1">
      <c r="A8" s="199"/>
      <c r="B8" s="63" t="s">
        <v>181</v>
      </c>
      <c r="C8" s="75">
        <v>123</v>
      </c>
      <c r="D8" s="70">
        <f>SUM(E8:H8)</f>
        <v>0</v>
      </c>
      <c r="E8" s="49"/>
      <c r="F8" s="49"/>
      <c r="G8" s="49"/>
      <c r="H8" s="49"/>
      <c r="I8" s="11"/>
    </row>
    <row r="9" spans="1:9" s="2" customFormat="1" ht="21" customHeight="1">
      <c r="A9" s="199"/>
      <c r="B9" s="100" t="s">
        <v>83</v>
      </c>
      <c r="C9" s="75">
        <v>124</v>
      </c>
      <c r="D9" s="70">
        <f>SUM(E9:H9)</f>
        <v>0</v>
      </c>
      <c r="E9" s="49"/>
      <c r="F9" s="49"/>
      <c r="G9" s="49"/>
      <c r="H9" s="49"/>
      <c r="I9" s="11"/>
    </row>
    <row r="10" spans="1:9" ht="21" customHeight="1">
      <c r="A10" s="199"/>
      <c r="B10" s="100" t="s">
        <v>84</v>
      </c>
      <c r="C10" s="75">
        <v>125</v>
      </c>
      <c r="D10" s="70">
        <f>SUM(E10:H10)</f>
        <v>0</v>
      </c>
      <c r="E10" s="49"/>
      <c r="F10" s="49"/>
      <c r="G10" s="49"/>
      <c r="H10" s="49"/>
      <c r="I10" s="11"/>
    </row>
    <row r="11" spans="1:9" ht="21" customHeight="1">
      <c r="A11" s="199"/>
      <c r="B11" s="101" t="s">
        <v>234</v>
      </c>
      <c r="C11" s="75">
        <v>126</v>
      </c>
      <c r="D11" s="70">
        <f>SUM(E11:H11)</f>
        <v>0</v>
      </c>
      <c r="E11" s="49"/>
      <c r="F11" s="49"/>
      <c r="G11" s="49"/>
      <c r="H11" s="49"/>
      <c r="I11" s="11"/>
    </row>
    <row r="12" spans="1:9" ht="21" customHeight="1">
      <c r="A12" s="199"/>
      <c r="B12" s="100" t="s">
        <v>161</v>
      </c>
      <c r="C12" s="75">
        <v>127</v>
      </c>
      <c r="D12" s="70">
        <f aca="true" t="shared" si="0" ref="D12:D17">SUM(E12:H12)</f>
        <v>0</v>
      </c>
      <c r="E12" s="49"/>
      <c r="F12" s="49"/>
      <c r="G12" s="49"/>
      <c r="H12" s="49"/>
      <c r="I12" s="11"/>
    </row>
    <row r="13" spans="1:9" ht="21" customHeight="1">
      <c r="A13" s="199"/>
      <c r="B13" s="100" t="s">
        <v>162</v>
      </c>
      <c r="C13" s="75">
        <v>128</v>
      </c>
      <c r="D13" s="70">
        <f t="shared" si="0"/>
        <v>0</v>
      </c>
      <c r="E13" s="49"/>
      <c r="F13" s="49"/>
      <c r="G13" s="49"/>
      <c r="H13" s="49"/>
      <c r="I13" s="11"/>
    </row>
    <row r="14" spans="1:9" ht="21" customHeight="1">
      <c r="A14" s="199"/>
      <c r="B14" s="88" t="s">
        <v>85</v>
      </c>
      <c r="C14" s="75">
        <v>129</v>
      </c>
      <c r="D14" s="70">
        <f t="shared" si="0"/>
        <v>0</v>
      </c>
      <c r="E14" s="49"/>
      <c r="F14" s="49"/>
      <c r="G14" s="49"/>
      <c r="H14" s="49"/>
      <c r="I14" s="11"/>
    </row>
    <row r="15" spans="1:9" ht="21" customHeight="1">
      <c r="A15" s="199"/>
      <c r="B15" s="88" t="s">
        <v>86</v>
      </c>
      <c r="C15" s="75">
        <v>130</v>
      </c>
      <c r="D15" s="70">
        <f t="shared" si="0"/>
        <v>0</v>
      </c>
      <c r="E15" s="49"/>
      <c r="F15" s="49"/>
      <c r="G15" s="49"/>
      <c r="H15" s="49"/>
      <c r="I15" s="11"/>
    </row>
    <row r="16" spans="1:9" ht="21" customHeight="1">
      <c r="A16" s="199"/>
      <c r="B16" s="88" t="s">
        <v>87</v>
      </c>
      <c r="C16" s="75">
        <v>131</v>
      </c>
      <c r="D16" s="70">
        <f t="shared" si="0"/>
        <v>0</v>
      </c>
      <c r="E16" s="49"/>
      <c r="F16" s="49"/>
      <c r="G16" s="49"/>
      <c r="H16" s="49"/>
      <c r="I16" s="11"/>
    </row>
    <row r="17" spans="1:9" ht="21" customHeight="1">
      <c r="A17" s="199"/>
      <c r="B17" s="91" t="s">
        <v>88</v>
      </c>
      <c r="C17" s="75">
        <v>132</v>
      </c>
      <c r="D17" s="70">
        <f t="shared" si="0"/>
        <v>0</v>
      </c>
      <c r="E17" s="49"/>
      <c r="F17" s="49"/>
      <c r="G17" s="49"/>
      <c r="H17" s="49"/>
      <c r="I17" s="11"/>
    </row>
    <row r="18" spans="1:9" ht="10.5">
      <c r="A18" s="199"/>
      <c r="B18" s="7"/>
      <c r="C18" s="6"/>
      <c r="D18" s="6"/>
      <c r="E18" s="6"/>
      <c r="F18" s="6"/>
      <c r="G18" s="25"/>
      <c r="H18" s="5"/>
      <c r="I18" s="11"/>
    </row>
    <row r="19" spans="1:9" ht="10.5">
      <c r="A19" s="199"/>
      <c r="H19" s="5"/>
      <c r="I19" s="11"/>
    </row>
    <row r="20" spans="1:9" ht="41.25" customHeight="1">
      <c r="A20" s="199"/>
      <c r="B20" s="226" t="s">
        <v>166</v>
      </c>
      <c r="C20" s="226"/>
      <c r="D20" s="30" t="s">
        <v>262</v>
      </c>
      <c r="E20" s="27"/>
      <c r="F20" s="30" t="s">
        <v>263</v>
      </c>
      <c r="G20" s="28"/>
      <c r="H20" s="29"/>
      <c r="I20" s="11"/>
    </row>
    <row r="21" spans="1:9" s="18" customFormat="1" ht="10.5">
      <c r="A21" s="199"/>
      <c r="B21" s="8"/>
      <c r="C21" s="23"/>
      <c r="D21" s="12" t="s">
        <v>4</v>
      </c>
      <c r="E21" s="24"/>
      <c r="F21" s="12" t="s">
        <v>3</v>
      </c>
      <c r="G21" s="23"/>
      <c r="H21" s="13" t="s">
        <v>39</v>
      </c>
      <c r="I21" s="11"/>
    </row>
    <row r="22" spans="1:9" ht="10.5">
      <c r="A22" s="199"/>
      <c r="D22" s="2"/>
      <c r="E22" s="2"/>
      <c r="F22" s="2"/>
      <c r="H22" s="5"/>
      <c r="I22" s="11"/>
    </row>
    <row r="23" spans="1:8" ht="21.75" customHeight="1">
      <c r="A23" s="199"/>
      <c r="D23" s="31" t="s">
        <v>264</v>
      </c>
      <c r="E23" s="2"/>
      <c r="F23" s="48" t="s">
        <v>265</v>
      </c>
      <c r="G23" s="5"/>
      <c r="H23" s="11"/>
    </row>
    <row r="24" spans="1:9" s="18" customFormat="1" ht="21">
      <c r="A24" s="199"/>
      <c r="B24" s="24"/>
      <c r="C24" s="23"/>
      <c r="D24" s="12" t="s">
        <v>8</v>
      </c>
      <c r="E24" s="23"/>
      <c r="F24" s="12" t="s">
        <v>40</v>
      </c>
      <c r="G24" s="8"/>
      <c r="H24" s="8"/>
      <c r="I24" s="11"/>
    </row>
    <row r="25" spans="1:9" ht="10.5">
      <c r="A25" s="199"/>
      <c r="B25" s="7"/>
      <c r="C25" s="6"/>
      <c r="D25" s="6"/>
      <c r="E25" s="6"/>
      <c r="F25" s="6"/>
      <c r="G25" s="25"/>
      <c r="H25" s="5"/>
      <c r="I25" s="11"/>
    </row>
    <row r="26" spans="1:9" ht="10.5">
      <c r="A26" s="199"/>
      <c r="H26" s="5"/>
      <c r="I26" s="11"/>
    </row>
    <row r="27" spans="1:9" ht="35.25" customHeight="1">
      <c r="A27" s="199"/>
      <c r="B27" s="222" t="s">
        <v>188</v>
      </c>
      <c r="C27" s="222"/>
      <c r="D27" s="30" t="s">
        <v>266</v>
      </c>
      <c r="E27" s="27"/>
      <c r="F27" s="30" t="s">
        <v>263</v>
      </c>
      <c r="G27" s="28"/>
      <c r="H27" s="28"/>
      <c r="I27" s="11"/>
    </row>
    <row r="28" spans="1:9" ht="10.5">
      <c r="A28" s="199"/>
      <c r="B28" s="9"/>
      <c r="C28" s="10"/>
      <c r="D28" s="12" t="s">
        <v>4</v>
      </c>
      <c r="E28" s="24"/>
      <c r="F28" s="12" t="s">
        <v>3</v>
      </c>
      <c r="G28" s="10"/>
      <c r="H28" s="2"/>
      <c r="I28" s="11"/>
    </row>
    <row r="29" spans="1:9" ht="10.5">
      <c r="A29" s="199"/>
      <c r="I29" s="11"/>
    </row>
    <row r="30" spans="1:9" s="19" customFormat="1" ht="6" hidden="1">
      <c r="A30" s="181"/>
      <c r="B30" s="181"/>
      <c r="C30" s="181"/>
      <c r="D30" s="181"/>
      <c r="E30" s="181"/>
      <c r="F30" s="181"/>
      <c r="G30" s="181"/>
      <c r="H30" s="181"/>
      <c r="I30" s="181"/>
    </row>
  </sheetData>
  <sheetProtection password="EF40" sheet="1" selectLockedCells="1"/>
  <mergeCells count="11">
    <mergeCell ref="G3:H3"/>
    <mergeCell ref="B27:C27"/>
    <mergeCell ref="A30:I30"/>
    <mergeCell ref="B4:B5"/>
    <mergeCell ref="A1:I1"/>
    <mergeCell ref="A2:A29"/>
    <mergeCell ref="C4:C5"/>
    <mergeCell ref="D4:D5"/>
    <mergeCell ref="E4:H4"/>
    <mergeCell ref="B2:H2"/>
    <mergeCell ref="B20:C20"/>
  </mergeCells>
  <conditionalFormatting sqref="D7:H17">
    <cfRule type="expression" priority="10" dxfId="32" stopIfTrue="1">
      <formula>$D7&lt;SUM($E7:$H7)</formula>
    </cfRule>
  </conditionalFormatting>
  <conditionalFormatting sqref="D11:H13">
    <cfRule type="expression" priority="9" dxfId="31" stopIfTrue="1">
      <formula>D$11&lt;D$12+D$13</formula>
    </cfRule>
  </conditionalFormatting>
  <conditionalFormatting sqref="E8:H17">
    <cfRule type="expression" priority="8" dxfId="32" stopIfTrue="1">
      <formula>$D8&lt;SUM($E8:$H8)</formula>
    </cfRule>
  </conditionalFormatting>
  <conditionalFormatting sqref="E11:H13">
    <cfRule type="expression" priority="7" dxfId="31" stopIfTrue="1">
      <formula>E$11&lt;E$12+E$13</formula>
    </cfRule>
  </conditionalFormatting>
  <conditionalFormatting sqref="E8:H17">
    <cfRule type="expression" priority="6" dxfId="32" stopIfTrue="1">
      <formula>$D8&lt;SUM($E8:$H8)</formula>
    </cfRule>
  </conditionalFormatting>
  <conditionalFormatting sqref="E11:H13">
    <cfRule type="expression" priority="5" dxfId="31" stopIfTrue="1">
      <formula>E$11&lt;E$12+E$13</formula>
    </cfRule>
  </conditionalFormatting>
  <conditionalFormatting sqref="E8:H17">
    <cfRule type="expression" priority="4" dxfId="32" stopIfTrue="1">
      <formula>$D8&lt;SUM($E8:$H8)</formula>
    </cfRule>
  </conditionalFormatting>
  <conditionalFormatting sqref="E11:H13">
    <cfRule type="expression" priority="3" dxfId="31" stopIfTrue="1">
      <formula>E$11&lt;E$12+E$13</formula>
    </cfRule>
  </conditionalFormatting>
  <conditionalFormatting sqref="E8:H17">
    <cfRule type="expression" priority="2" dxfId="32" stopIfTrue="1">
      <formula>$D8&lt;SUM($E8:$H8)</formula>
    </cfRule>
  </conditionalFormatting>
  <conditionalFormatting sqref="E11:H13">
    <cfRule type="expression" priority="1" dxfId="31" stopIfTrue="1">
      <formula>E$11&lt;E$12+E$13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8:H17">
      <formula1>0</formula1>
    </dataValidation>
  </dataValidations>
  <printOptions horizontalCentered="1"/>
  <pageMargins left="0.3937007874015748" right="0.3937007874015748" top="0.7874015748031497" bottom="0.5905511811023622" header="0.31496062992125984" footer="0.31496062992125984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Татьяна</cp:lastModifiedBy>
  <cp:lastPrinted>2018-01-22T13:37:56Z</cp:lastPrinted>
  <dcterms:created xsi:type="dcterms:W3CDTF">2005-08-31T07:12:42Z</dcterms:created>
  <dcterms:modified xsi:type="dcterms:W3CDTF">2018-01-22T13:38:39Z</dcterms:modified>
  <cp:category/>
  <cp:version/>
  <cp:contentType/>
  <cp:contentStatus/>
</cp:coreProperties>
</file>