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3215" windowHeight="6225" activeTab="0"/>
  </bookViews>
  <sheets>
    <sheet name="Район" sheetId="1" r:id="rId1"/>
  </sheets>
  <definedNames>
    <definedName name="_xlnm._FilterDatabase" localSheetId="0" hidden="1">'Район'!$A$17:$C$610</definedName>
    <definedName name="_xlnm.Print_Titles" localSheetId="0">'Район'!$17:$17</definedName>
    <definedName name="_xlnm.Print_Area" localSheetId="0">'Район'!$A$1:$H$630</definedName>
  </definedNames>
  <calcPr fullCalcOnLoad="1"/>
</workbook>
</file>

<file path=xl/sharedStrings.xml><?xml version="1.0" encoding="utf-8"?>
<sst xmlns="http://schemas.openxmlformats.org/spreadsheetml/2006/main" count="1696" uniqueCount="426">
  <si>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</si>
  <si>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</si>
  <si>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</si>
  <si>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</si>
  <si>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</si>
  <si>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</si>
  <si>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</si>
  <si>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</si>
  <si>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</si>
  <si>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</si>
  <si>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</si>
  <si>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</si>
  <si>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</si>
  <si>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</si>
  <si>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</si>
  <si>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</si>
  <si>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</si>
  <si>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</si>
  <si>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</si>
  <si>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</si>
  <si>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</si>
  <si>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</si>
  <si>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</si>
  <si>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</si>
  <si>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</si>
  <si>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</si>
  <si>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</si>
  <si>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</si>
  <si>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</si>
  <si>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</si>
  <si>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</si>
  <si>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</si>
  <si>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</si>
  <si>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</si>
  <si>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</si>
  <si>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</si>
  <si>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</si>
  <si>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</si>
  <si>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</si>
  <si>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</si>
  <si>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</si>
  <si>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</si>
  <si>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</si>
  <si>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</si>
  <si>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</si>
  <si>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</si>
  <si>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</si>
  <si>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</si>
  <si>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</si>
  <si>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</si>
  <si>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</si>
  <si>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Субсидии автономным учреждениям 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</si>
  <si>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</si>
  <si>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</si>
  <si>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</si>
  <si>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</si>
  <si>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</si>
  <si>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</si>
  <si>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</si>
  <si>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</si>
  <si>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</si>
  <si>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</si>
  <si>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</si>
  <si>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</si>
  <si>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</si>
  <si>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</si>
  <si>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</si>
  <si>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</si>
  <si>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</si>
  <si>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</si>
  <si>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</si>
  <si>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 xml:space="preserve">Подпрограмма 3
«Социальная  поддержка ветеранского движения»
</t>
  </si>
  <si>
    <t>Участие в выставках, фестивалях и других массовых мероприятиях, связанных с экологической тематикой</t>
  </si>
  <si>
    <t>Предоставление субсидий бюджетным и автономным учреждениям дошкольного образования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</si>
  <si>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</si>
  <si>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</si>
  <si>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</si>
  <si>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</si>
  <si>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</si>
  <si>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</si>
  <si>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</si>
  <si>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</si>
  <si>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</si>
  <si>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</si>
  <si>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</si>
  <si>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</si>
  <si>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</si>
  <si>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</si>
  <si>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</si>
  <si>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</si>
  <si>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</si>
  <si>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</si>
  <si>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</si>
  <si>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</si>
  <si>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</si>
  <si>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</si>
  <si>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</si>
  <si>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</si>
  <si>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</si>
  <si>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</si>
  <si>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</si>
  <si>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</si>
  <si>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</si>
  <si>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</si>
  <si>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</si>
  <si>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</si>
  <si>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</si>
  <si>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</si>
  <si>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</si>
  <si>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</si>
  <si>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</si>
  <si>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</si>
  <si>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</si>
  <si>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</si>
  <si>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</si>
  <si>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</si>
  <si>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</si>
  <si>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</si>
  <si>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</si>
  <si>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</si>
  <si>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</si>
  <si>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</si>
  <si>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</si>
  <si>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</si>
  <si>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</si>
  <si>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</si>
  <si>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</si>
  <si>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0700000000</t>
  </si>
  <si>
    <t>0720000000</t>
  </si>
  <si>
    <t>0740000000</t>
  </si>
  <si>
    <t>0710000000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</si>
  <si>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</si>
  <si>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</si>
  <si>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</si>
  <si>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</si>
  <si>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</si>
  <si>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</si>
  <si>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</si>
  <si>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</si>
  <si>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</si>
  <si>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</si>
  <si>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</si>
  <si>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</si>
  <si>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</si>
  <si>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</si>
  <si>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</si>
  <si>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КВР</t>
  </si>
  <si>
    <t>"О бюджете муниципального образования</t>
  </si>
  <si>
    <t>0330000000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</si>
  <si>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</si>
  <si>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</si>
  <si>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</si>
  <si>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</si>
  <si>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</si>
  <si>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</si>
  <si>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</si>
  <si>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</si>
  <si>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101042005Б</t>
  </si>
  <si>
    <t xml:space="preserve"> Проведение межрайонного школьного турнира по футболу "Золотая осень Пено" и "Лыжня России"</t>
  </si>
  <si>
    <t>101052006Б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</si>
  <si>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</si>
  <si>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</si>
  <si>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</si>
  <si>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</si>
  <si>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</si>
  <si>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</si>
  <si>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</si>
  <si>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Проведение технической инвентаризации объектов недвижимости</t>
  </si>
  <si>
    <t>0299900000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</si>
  <si>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</si>
  <si>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</si>
  <si>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</si>
  <si>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</si>
  <si>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</si>
  <si>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</si>
  <si>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</si>
  <si>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</si>
  <si>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</si>
  <si>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</si>
  <si>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</si>
  <si>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</si>
  <si>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</si>
  <si>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</si>
  <si>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</si>
  <si>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</si>
  <si>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</si>
  <si>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</si>
  <si>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</si>
  <si>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</si>
  <si>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</si>
  <si>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</si>
  <si>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</si>
  <si>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</si>
  <si>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</si>
  <si>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</si>
  <si>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</si>
  <si>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</si>
  <si>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</si>
  <si>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</si>
  <si>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</si>
  <si>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</si>
  <si>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</si>
  <si>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</si>
  <si>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</si>
  <si>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</si>
  <si>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</si>
  <si>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</si>
  <si>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</si>
  <si>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999000001Ц</t>
  </si>
  <si>
    <t>992000000А</t>
  </si>
  <si>
    <t>Резервные фонды</t>
  </si>
  <si>
    <t>870</t>
  </si>
  <si>
    <t>Резервные средства</t>
  </si>
  <si>
    <t>0310000000</t>
  </si>
  <si>
    <t>0990000000</t>
  </si>
  <si>
    <t>1010000000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</si>
  <si>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</si>
  <si>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</si>
  <si>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</si>
  <si>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</si>
  <si>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</si>
  <si>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</si>
  <si>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</si>
  <si>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</si>
  <si>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</si>
  <si>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</si>
  <si>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</si>
  <si>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</si>
  <si>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</si>
  <si>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</si>
  <si>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</si>
  <si>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</si>
  <si>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Обеспечение взносов на капитальный ремонт общего имущества МКД согласно реестра муниципальных помещений</t>
  </si>
  <si>
    <t>243</t>
  </si>
  <si>
    <t xml:space="preserve">            Закупка товаров, работ, услуг в целях капитального ремонта государственного (муниципального) имущества</t>
  </si>
  <si>
    <t>1020110820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</si>
  <si>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</si>
  <si>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</si>
  <si>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</si>
  <si>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</si>
  <si>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</si>
  <si>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</si>
  <si>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Софинансирование расходов на повышение заработной платы работникам муниципальных учреждений культуры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</si>
  <si>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</si>
  <si>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</si>
  <si>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054032003Д</t>
  </si>
  <si>
    <t>Обеспечение деятельности "МКУ Единая   дежурно - диспетчерская служба"</t>
  </si>
  <si>
    <t>0540000000</t>
  </si>
  <si>
    <t>0820259302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</si>
  <si>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</si>
  <si>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</si>
  <si>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</si>
  <si>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</si>
  <si>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</si>
  <si>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</si>
  <si>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</si>
  <si>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</si>
  <si>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</si>
  <si>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</si>
  <si>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</si>
  <si>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</si>
  <si>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</si>
  <si>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0810110320</t>
  </si>
  <si>
    <t>0220210690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</si>
  <si>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</si>
  <si>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</si>
  <si>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0120210240</t>
  </si>
  <si>
    <t>Организация отдыха детей в каникулярное время</t>
  </si>
  <si>
    <t>0120411080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</si>
  <si>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</si>
  <si>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</si>
  <si>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</si>
  <si>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</si>
  <si>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</si>
  <si>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</si>
  <si>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</si>
  <si>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</si>
  <si>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</si>
  <si>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Дооснащение ДИЦ компьютерной и цифровой техникой (оборудованием)</t>
  </si>
  <si>
    <t>Сумма 2022 год</t>
  </si>
  <si>
    <t>Сумма 2023 год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</si>
  <si>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"Образование"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</si>
  <si>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"Культура»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</si>
  <si>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«Спорт, молодежная политика и туризм»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</si>
  <si>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«Муниципальное управление и гражданское общество Пеновского округа» на 2021-2025годы.»</t>
    </r>
  </si>
  <si>
    <r>
      <t xml:space="preserve">Муниципальная программа </t>
    </r>
    <r>
      <rPr>
        <b/>
        <sz val="8"/>
        <rFont val="Times New Roman"/>
        <family val="1"/>
      </rPr>
      <t>Администрации Пеновского муниципального округа</t>
    </r>
    <r>
      <rPr>
        <b/>
        <sz val="8"/>
        <color indexed="8"/>
        <rFont val="Times New Roman"/>
        <family val="1"/>
      </rPr>
      <t xml:space="preserve"> «Управление  финансами и совершенствование налоговой политики на 2021-2025 г.»</t>
    </r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</si>
  <si>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</si>
  <si>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</si>
  <si>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</si>
  <si>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</si>
  <si>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</si>
  <si>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</si>
  <si>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</si>
  <si>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</si>
  <si>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</si>
  <si>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</si>
  <si>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0410000000</t>
  </si>
  <si>
    <t>041014951Б</t>
  </si>
  <si>
    <t>Содержание и ремонт  жилищного фонда</t>
  </si>
  <si>
    <t xml:space="preserve">   Прочая закупка товаров, работ и услуг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</si>
  <si>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</si>
  <si>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</si>
  <si>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</si>
  <si>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</si>
  <si>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</si>
  <si>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</si>
  <si>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</si>
  <si>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</si>
  <si>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0400000000</t>
  </si>
  <si>
    <t>0430000000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</si>
  <si>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</si>
  <si>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</si>
  <si>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</si>
  <si>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</si>
  <si>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</si>
  <si>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</si>
  <si>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</si>
  <si>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</si>
  <si>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</si>
  <si>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</si>
  <si>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04301S0280</t>
  </si>
  <si>
    <t>Расходы на проведение работ по восстановлению воинских захоронений</t>
  </si>
  <si>
    <t>Расходы по центральному аппарату исполнительных органов муниципальной власти Пеновского муниципального округа</t>
  </si>
  <si>
    <t xml:space="preserve"> Содержание МКУ "ЦБ отрасли "Культура" Пеновского муниципального округа</t>
  </si>
  <si>
    <t>Подпрограмма 1. 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</si>
  <si>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 xml:space="preserve">Подпрограмма 3.    «Создание условий для развития индустрии туризма в Пеновском муниципальном округе  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</si>
  <si>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</si>
  <si>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</si>
  <si>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</si>
  <si>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</si>
  <si>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  Организация досуга детей, находящихся в лагерях дневного пребывания в каникулярное время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</si>
  <si>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</si>
  <si>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0580000000</t>
  </si>
  <si>
    <t>Подпрограмма 8. Осуществление государственных полномочий в области воинской обязанности</t>
  </si>
  <si>
    <t>Закупка энергетических ресурсов</t>
  </si>
  <si>
    <t>Подпрограмма 1
«Реализация социально-значимых мероприятий в муниципальном округе"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</si>
  <si>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</si>
  <si>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Проведение массовых  мероприятий в муниципальном округе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</si>
  <si>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</si>
  <si>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</si>
  <si>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 округе</t>
  </si>
  <si>
    <t>Организация отдыха детей в каникулярное время за счет средств бюджета муниципального округа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</si>
  <si>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</si>
  <si>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</si>
  <si>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</si>
  <si>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</si>
  <si>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0570000000</t>
  </si>
  <si>
    <t xml:space="preserve">  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</si>
  <si>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</si>
  <si>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</si>
  <si>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>051032007Б</t>
  </si>
  <si>
    <t>051042008Б</t>
  </si>
  <si>
    <t>057022006Б</t>
  </si>
  <si>
    <t>Подпрограмма 1 . Жилищное хозяйство</t>
  </si>
  <si>
    <t>Подпрограмма 2. Коммунальное хозяйство</t>
  </si>
  <si>
    <t>0420000000</t>
  </si>
  <si>
    <t xml:space="preserve">Подпрограмма 3. Улучшение качества благоустройства территорий </t>
  </si>
  <si>
    <t xml:space="preserve">Подпрограмма 2.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   </t>
  </si>
  <si>
    <t>Высшее должностное лицо Пеновского муниципального округа</t>
  </si>
  <si>
    <t>Проведение мероприятий главой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</si>
  <si>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</si>
  <si>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</si>
  <si>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</si>
  <si>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</si>
  <si>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</si>
  <si>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</si>
  <si>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Подпрограмма 1. Эффективное управление муниципальным имуществом и земельными ресурсами</t>
  </si>
  <si>
    <t>111012001Б</t>
  </si>
  <si>
    <t>111012004Б</t>
  </si>
  <si>
    <t>111012005Б</t>
  </si>
  <si>
    <t xml:space="preserve">          Проведение ремонта и содержание объектов недвижимости, находящихся в собственности муниципального образования Пеновский муниципальный округ</t>
  </si>
  <si>
    <t>111012006Л</t>
  </si>
  <si>
    <t>111012002Б</t>
  </si>
  <si>
    <t>Проведение мероприятий по землепользованию и землеустройству</t>
  </si>
  <si>
    <t>111022003Б</t>
  </si>
  <si>
    <t>111022004Б</t>
  </si>
  <si>
    <t>247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</si>
  <si>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«Содействия временной занятости безработных и ищущих работу граждан Пеновского муниципального округа на 2021-2025 годы»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</si>
  <si>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</si>
  <si>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</si>
  <si>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</si>
  <si>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</si>
  <si>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</si>
  <si>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Оказание муниципальной  услуги библиотечного   обслуживания населения   МКУК «ПМБС»</t>
  </si>
  <si>
    <t>0810000000</t>
  </si>
  <si>
    <t>0820000000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</si>
  <si>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</si>
  <si>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 муниципального образования Пеновский муниципальный округ "Организация  социально-значимых мероприятий на 2021-2025 годы"</t>
  </si>
  <si>
    <t xml:space="preserve">Подпрограмма 1. Сохранение и развитие   культурного потенциала Пеновского муниципального округа
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</si>
  <si>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</si>
  <si>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</si>
  <si>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056022008Б</t>
  </si>
  <si>
    <t>Содержание МКУ "ЦБОО Пеновского муниципального округа"</t>
  </si>
  <si>
    <t>к решению Думы Пеновского муниципального округа Тверской области</t>
  </si>
  <si>
    <t>089992009С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</si>
  <si>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</si>
  <si>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</si>
  <si>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Укрепление материально-технической базы муниципальных дошкольных образовательных организаций за счет средств бюджета муниципального округа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</si>
  <si>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</si>
  <si>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 xml:space="preserve">от  .12.2021 г.          № </t>
  </si>
  <si>
    <t>Сумма 2024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</si>
  <si>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Пеновский муниципальный округ на 2022 год и на плановый период 2023 и 2024 годов</t>
  </si>
  <si>
    <t xml:space="preserve">                                               на 2022 год и плановый период 2023 и 2024годов "</t>
  </si>
  <si>
    <t>0580151180</t>
  </si>
  <si>
    <t>07201L0010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</si>
  <si>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</si>
  <si>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</si>
  <si>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</si>
  <si>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021022008В</t>
  </si>
  <si>
    <t xml:space="preserve">         Строительство  Дома культуры</t>
  </si>
  <si>
    <t>Капитальные вложения в объекты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</si>
  <si>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</si>
  <si>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</si>
  <si>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</si>
  <si>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</si>
  <si>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</si>
  <si>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</si>
  <si>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</si>
  <si>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</si>
  <si>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</si>
  <si>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</si>
  <si>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01101S1040</t>
  </si>
  <si>
    <t>01202S1040</t>
  </si>
  <si>
    <t>03101S9022</t>
  </si>
  <si>
    <t>Реализация программ по поддержке местных инициатив за счет средств местного бюджета, поступлений от юридических лиц и вкладов граждан(устройство хоккейного корта на ул.Восточная)</t>
  </si>
  <si>
    <t>Приложение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</si>
</sst>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57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4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wrapText="1"/>
    </xf>
    <xf numFmtId="0" fontId="12" fillId="34" borderId="12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1" fontId="55" fillId="0" borderId="1" xfId="33" applyNumberFormat="1" applyFont="1" applyProtection="1">
      <alignment horizontal="center" vertical="top" shrinkToFit="1"/>
      <protection/>
    </xf>
    <xf numFmtId="0" fontId="14" fillId="0" borderId="0" xfId="0" applyFont="1" applyFill="1" applyAlignment="1">
      <alignment/>
    </xf>
    <xf numFmtId="49" fontId="55" fillId="0" borderId="12" xfId="33" applyNumberFormat="1" applyFont="1" applyBorder="1" applyAlignment="1" applyProtection="1">
      <alignment horizontal="center" vertical="center" shrinkToFit="1"/>
      <protection/>
    </xf>
    <xf numFmtId="49" fontId="55" fillId="0" borderId="12" xfId="33" applyNumberFormat="1" applyFont="1" applyBorder="1" applyProtection="1">
      <alignment horizontal="center" vertical="top" shrinkToFit="1"/>
      <protection/>
    </xf>
    <xf numFmtId="2" fontId="1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6" fillId="0" borderId="15" xfId="37" applyNumberFormat="1" applyFont="1" applyBorder="1" applyProtection="1">
      <alignment vertical="top" wrapText="1"/>
      <protection/>
    </xf>
    <xf numFmtId="49" fontId="11" fillId="0" borderId="12" xfId="0" applyNumberFormat="1" applyFont="1" applyFill="1" applyBorder="1" applyAlignment="1">
      <alignment horizontal="left" vertical="center" wrapText="1" indent="1"/>
    </xf>
    <xf numFmtId="0" fontId="56" fillId="0" borderId="1" xfId="38" applyNumberFormat="1" applyFont="1" applyProtection="1">
      <alignment vertical="top" wrapText="1"/>
      <protection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55" fillId="0" borderId="1" xfId="33" applyNumberFormat="1" applyFont="1" applyProtection="1">
      <alignment horizontal="center" vertical="top" shrinkToFit="1"/>
      <protection/>
    </xf>
    <xf numFmtId="0" fontId="56" fillId="0" borderId="15" xfId="38" applyNumberFormat="1" applyFont="1" applyBorder="1" applyProtection="1">
      <alignment vertical="top" wrapText="1"/>
      <protection/>
    </xf>
    <xf numFmtId="0" fontId="55" fillId="0" borderId="1" xfId="38" applyNumberFormat="1" applyFont="1" applyProtection="1">
      <alignment vertical="top" wrapText="1"/>
      <protection/>
    </xf>
    <xf numFmtId="49" fontId="55" fillId="0" borderId="15" xfId="33" applyNumberFormat="1" applyFont="1" applyBorder="1" applyAlignment="1" applyProtection="1">
      <alignment horizontal="center" vertical="center" shrinkToFit="1"/>
      <protection/>
    </xf>
    <xf numFmtId="49" fontId="55" fillId="0" borderId="15" xfId="33" applyNumberFormat="1" applyFont="1" applyBorder="1" applyProtection="1">
      <alignment horizontal="center" vertical="top" shrinkToFit="1"/>
      <protection/>
    </xf>
    <xf numFmtId="49" fontId="55" fillId="0" borderId="16" xfId="33" applyNumberFormat="1" applyFont="1" applyBorder="1" applyProtection="1">
      <alignment horizontal="center" vertical="top" shrinkToFit="1"/>
      <protection/>
    </xf>
    <xf numFmtId="0" fontId="56" fillId="0" borderId="12" xfId="0" applyFont="1" applyBorder="1" applyAlignment="1">
      <alignment wrapText="1"/>
    </xf>
    <xf numFmtId="0" fontId="56" fillId="0" borderId="0" xfId="0" applyFont="1" applyAlignment="1">
      <alignment wrapText="1"/>
    </xf>
    <xf numFmtId="1" fontId="55" fillId="0" borderId="17" xfId="33" applyNumberFormat="1" applyFont="1" applyBorder="1" applyProtection="1">
      <alignment horizontal="center" vertical="top" shrinkToFit="1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 indent="1"/>
    </xf>
    <xf numFmtId="1" fontId="55" fillId="0" borderId="15" xfId="33" applyNumberFormat="1" applyFont="1" applyBorder="1" applyProtection="1">
      <alignment horizontal="center" vertical="top" shrinkToFit="1"/>
      <protection/>
    </xf>
    <xf numFmtId="49" fontId="11" fillId="0" borderId="12" xfId="0" applyNumberFormat="1" applyFont="1" applyBorder="1" applyAlignment="1">
      <alignment wrapText="1"/>
    </xf>
    <xf numFmtId="0" fontId="56" fillId="0" borderId="1" xfId="37" applyNumberFormat="1" applyFont="1" applyFill="1" applyProtection="1">
      <alignment vertical="top" wrapText="1"/>
      <protection/>
    </xf>
    <xf numFmtId="49" fontId="55" fillId="0" borderId="1" xfId="34" applyNumberFormat="1" applyFont="1" applyFill="1" applyAlignment="1" applyProtection="1">
      <alignment horizontal="center" vertical="center" shrinkToFit="1"/>
      <protection/>
    </xf>
    <xf numFmtId="0" fontId="56" fillId="0" borderId="1" xfId="36" applyNumberFormat="1" applyFont="1" applyFill="1" applyProtection="1">
      <alignment vertical="top" wrapText="1"/>
      <protection/>
    </xf>
    <xf numFmtId="0" fontId="55" fillId="0" borderId="1" xfId="36" applyNumberFormat="1" applyFont="1" applyFill="1" applyProtection="1">
      <alignment vertical="top" wrapText="1"/>
      <protection/>
    </xf>
    <xf numFmtId="0" fontId="15" fillId="0" borderId="1" xfId="37" applyNumberFormat="1" applyFont="1" applyFill="1" applyAlignment="1" applyProtection="1">
      <alignment horizontal="left" vertical="top" wrapText="1"/>
      <protection/>
    </xf>
    <xf numFmtId="0" fontId="15" fillId="0" borderId="1" xfId="37" applyNumberFormat="1" applyFont="1" applyFill="1" applyProtection="1">
      <alignment vertical="top" wrapText="1"/>
      <protection/>
    </xf>
    <xf numFmtId="0" fontId="12" fillId="0" borderId="1" xfId="37" applyNumberFormat="1" applyFont="1" applyFill="1" applyProtection="1">
      <alignment vertical="top" wrapText="1"/>
      <protection/>
    </xf>
    <xf numFmtId="1" fontId="55" fillId="0" borderId="1" xfId="33" applyNumberFormat="1" applyFont="1" applyAlignment="1" applyProtection="1">
      <alignment horizontal="center" shrinkToFit="1"/>
      <protection/>
    </xf>
    <xf numFmtId="49" fontId="55" fillId="0" borderId="15" xfId="33" applyNumberFormat="1" applyFont="1" applyBorder="1" applyAlignment="1" applyProtection="1">
      <alignment horizontal="center" shrinkToFi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49" fontId="55" fillId="0" borderId="1" xfId="33" applyNumberFormat="1" applyFont="1" applyFill="1" applyProtection="1">
      <alignment horizontal="center" vertical="top" shrinkToFit="1"/>
      <protection/>
    </xf>
    <xf numFmtId="0" fontId="55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55" fillId="0" borderId="1" xfId="38" applyNumberFormat="1" applyFont="1" applyFill="1" applyProtection="1">
      <alignment vertical="top" wrapText="1"/>
      <protection/>
    </xf>
    <xf numFmtId="0" fontId="12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12" fillId="0" borderId="15" xfId="37" applyNumberFormat="1" applyFont="1" applyFill="1" applyBorder="1" applyProtection="1">
      <alignment vertical="top" wrapText="1"/>
      <protection/>
    </xf>
    <xf numFmtId="1" fontId="55" fillId="0" borderId="1" xfId="33" applyNumberFormat="1" applyFont="1" applyFill="1" applyProtection="1">
      <alignment horizontal="center" vertical="top" shrinkToFit="1"/>
      <protection/>
    </xf>
    <xf numFmtId="0" fontId="15" fillId="0" borderId="1" xfId="37" applyNumberFormat="1" applyFont="1" applyFill="1" applyAlignment="1" applyProtection="1">
      <alignment horizontal="left" wrapText="1"/>
      <protection/>
    </xf>
    <xf numFmtId="1" fontId="55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" xfId="37" applyNumberFormat="1" applyFont="1" applyFill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56" fillId="0" borderId="1" xfId="35" applyNumberFormat="1" applyFont="1" applyFill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8"/>
  <sheetViews>
    <sheetView showGridLines="0" tabSelected="1" zoomScale="130" zoomScaleNormal="130" zoomScalePageLayoutView="0" workbookViewId="0" topLeftCell="A1">
      <pane ySplit="17" topLeftCell="A626" activePane="bottomLeft" state="frozen"/>
      <selection pane="topLeft" activeCell="A1" sqref="A1"/>
      <selection pane="bottomLeft" activeCell="G91" sqref="G91"/>
    </sheetView>
  </sheetViews>
  <sheetFormatPr defaultColWidth="9.140625" defaultRowHeight="12.75"/>
  <cols>
    <col min="1" max="1" width="10.28125" style="3" customWidth="1"/>
    <col min="2" max="2" width="6.421875" style="3" customWidth="1"/>
    <col min="3" max="3" width="43.00390625" style="1" customWidth="1"/>
    <col min="4" max="4" width="10.28125" style="3" hidden="1" customWidth="1"/>
    <col min="5" max="5" width="16.140625" style="1" customWidth="1"/>
    <col min="6" max="6" width="14.00390625" style="1" customWidth="1"/>
    <col min="7" max="7" width="18.8515625" style="1" customWidth="1"/>
    <col min="8" max="8" width="20.140625" style="1" customWidth="1"/>
    <col min="9" max="16384" width="9.140625" style="1" customWidth="1"/>
  </cols>
  <sheetData>
    <row r="1" spans="1:7" ht="0.75" customHeight="1">
      <c r="A1" s="85"/>
      <c r="B1" s="85"/>
      <c r="C1" s="85"/>
      <c r="D1" s="85"/>
      <c r="E1" s="85"/>
      <c r="F1" s="85"/>
      <c r="G1" s="85"/>
    </row>
    <row r="2" spans="1:7" ht="15.75">
      <c r="A2" s="87" t="s">
        <v>425</v>
      </c>
      <c r="B2" s="87"/>
      <c r="C2" s="87"/>
      <c r="D2" s="87"/>
      <c r="E2" s="87"/>
      <c r="F2" s="87"/>
      <c r="G2" s="87"/>
    </row>
    <row r="3" spans="1:7" ht="15.75">
      <c r="A3" s="82"/>
      <c r="B3" s="82"/>
      <c r="C3" s="87" t="s">
        <v>393</v>
      </c>
      <c r="D3" s="87"/>
      <c r="E3" s="87"/>
      <c r="F3" s="87"/>
      <c r="G3" s="87"/>
    </row>
    <row r="4" spans="1:7" ht="15.75">
      <c r="A4" s="25"/>
      <c r="B4" s="25"/>
      <c r="C4" s="88" t="s">
        <v>399</v>
      </c>
      <c r="D4" s="88"/>
      <c r="E4" s="88"/>
      <c r="F4" s="88"/>
      <c r="G4" s="88"/>
    </row>
    <row r="5" spans="1:7" ht="15.75">
      <c r="A5" s="26"/>
      <c r="B5" s="26"/>
      <c r="C5" s="87" t="s">
        <v>147</v>
      </c>
      <c r="D5" s="87"/>
      <c r="E5" s="87"/>
      <c r="F5" s="87"/>
      <c r="G5" s="87"/>
    </row>
    <row r="6" spans="1:7" ht="15.75">
      <c r="A6" s="25"/>
      <c r="B6" s="25"/>
      <c r="C6" s="87" t="s">
        <v>275</v>
      </c>
      <c r="D6" s="87"/>
      <c r="E6" s="87"/>
      <c r="F6" s="87"/>
      <c r="G6" s="87"/>
    </row>
    <row r="7" spans="1:7" ht="15.75">
      <c r="A7" s="25"/>
      <c r="B7" s="25"/>
      <c r="C7" s="89" t="s">
        <v>402</v>
      </c>
      <c r="D7" s="89"/>
      <c r="E7" s="89"/>
      <c r="F7" s="89"/>
      <c r="G7" s="89"/>
    </row>
    <row r="8" spans="1:7" ht="8.25" customHeight="1">
      <c r="A8" s="27"/>
      <c r="B8" s="27"/>
      <c r="C8" s="28"/>
      <c r="D8" s="27"/>
      <c r="E8" s="29"/>
      <c r="F8" s="28"/>
      <c r="G8" s="28"/>
    </row>
    <row r="9" spans="1:7" ht="10.5" customHeight="1" hidden="1">
      <c r="A9" s="27"/>
      <c r="B9" s="27"/>
      <c r="C9" s="28"/>
      <c r="D9" s="27"/>
      <c r="E9" s="28"/>
      <c r="F9" s="28"/>
      <c r="G9" s="28"/>
    </row>
    <row r="10" spans="1:7" ht="47.25" customHeight="1">
      <c r="A10" s="90" t="s">
        <v>401</v>
      </c>
      <c r="B10" s="90"/>
      <c r="C10" s="90"/>
      <c r="D10" s="90"/>
      <c r="E10" s="90"/>
      <c r="F10" s="90"/>
      <c r="G10" s="90"/>
    </row>
    <row r="11" spans="1:7" ht="1.5" customHeight="1">
      <c r="A11" s="86"/>
      <c r="B11" s="86"/>
      <c r="C11" s="86"/>
      <c r="D11" s="86"/>
      <c r="E11" s="86"/>
      <c r="F11" s="86"/>
      <c r="G11" s="86"/>
    </row>
    <row r="12" spans="1:7" ht="16.5" customHeight="1" hidden="1">
      <c r="A12" s="19"/>
      <c r="B12" s="19"/>
      <c r="C12" s="19"/>
      <c r="D12" s="19"/>
      <c r="E12" s="19"/>
      <c r="F12" s="19"/>
      <c r="G12" s="19"/>
    </row>
    <row r="13" spans="1:7" ht="17.25" customHeight="1" hidden="1">
      <c r="A13" s="20"/>
      <c r="B13" s="20"/>
      <c r="C13" s="20"/>
      <c r="D13" s="20"/>
      <c r="E13" s="20"/>
      <c r="F13" s="18"/>
      <c r="G13" s="18"/>
    </row>
    <row r="14" spans="1:7" ht="13.5" customHeight="1" hidden="1">
      <c r="A14" s="21"/>
      <c r="B14" s="21"/>
      <c r="C14" s="22"/>
      <c r="D14" s="21" t="s">
        <v>3</v>
      </c>
      <c r="E14" s="18"/>
      <c r="F14" s="18"/>
      <c r="G14" s="18" t="s">
        <v>3</v>
      </c>
    </row>
    <row r="15" spans="1:7" ht="13.5" customHeight="1">
      <c r="A15" s="21"/>
      <c r="B15" s="21"/>
      <c r="C15" s="22"/>
      <c r="D15" s="21"/>
      <c r="E15" s="18"/>
      <c r="F15" s="18"/>
      <c r="G15" s="18" t="s">
        <v>3</v>
      </c>
    </row>
    <row r="16" spans="1:7" ht="36" customHeight="1">
      <c r="A16" s="5" t="s">
        <v>0</v>
      </c>
      <c r="B16" s="5" t="s">
        <v>146</v>
      </c>
      <c r="C16" s="6" t="s">
        <v>1</v>
      </c>
      <c r="D16" s="84"/>
      <c r="E16" s="81" t="s">
        <v>279</v>
      </c>
      <c r="F16" s="81" t="s">
        <v>280</v>
      </c>
      <c r="G16" s="81" t="s">
        <v>400</v>
      </c>
    </row>
    <row r="17" spans="1:7" ht="14.25" customHeight="1">
      <c r="A17" s="5"/>
      <c r="B17" s="5"/>
      <c r="C17" s="6"/>
      <c r="D17" s="84"/>
      <c r="E17" s="7"/>
      <c r="F17" s="7"/>
      <c r="G17" s="7"/>
    </row>
    <row r="18" spans="1:7" ht="14.25" customHeight="1">
      <c r="A18" s="5">
        <v>2</v>
      </c>
      <c r="B18" s="5">
        <v>3</v>
      </c>
      <c r="C18" s="6">
        <v>4</v>
      </c>
      <c r="D18" s="84"/>
      <c r="E18" s="7">
        <v>5</v>
      </c>
      <c r="F18" s="7">
        <v>6</v>
      </c>
      <c r="G18" s="7">
        <v>7</v>
      </c>
    </row>
    <row r="19" spans="1:9" ht="61.5" customHeight="1">
      <c r="A19" s="11" t="s">
        <v>93</v>
      </c>
      <c r="B19" s="11"/>
      <c r="C19" s="51" t="s">
        <v>281</v>
      </c>
      <c r="D19" s="84"/>
      <c r="E19" s="10">
        <f>E20+E45+E127</f>
        <v>122485</v>
      </c>
      <c r="F19" s="10">
        <f>F20+F45+F127</f>
        <v>120988.90000000001</v>
      </c>
      <c r="G19" s="10">
        <f>G20+G45+G127</f>
        <v>117455.00000000001</v>
      </c>
      <c r="H19" s="32"/>
      <c r="I19" s="18"/>
    </row>
    <row r="20" spans="1:8" ht="20.25" customHeight="1">
      <c r="A20" s="8" t="s">
        <v>136</v>
      </c>
      <c r="B20" s="11"/>
      <c r="C20" s="9" t="s">
        <v>45</v>
      </c>
      <c r="D20" s="84"/>
      <c r="E20" s="10">
        <f>E21+E27+E37+E41+E33</f>
        <v>24488.4</v>
      </c>
      <c r="F20" s="10">
        <f>F21+F27+F37+F41+F33</f>
        <v>24117.7</v>
      </c>
      <c r="G20" s="10">
        <f>G21+G27+G37+G41+G33</f>
        <v>22489.2</v>
      </c>
      <c r="H20" s="18"/>
    </row>
    <row r="21" spans="1:7" ht="20.25" customHeight="1">
      <c r="A21" s="8" t="s">
        <v>88</v>
      </c>
      <c r="B21" s="11"/>
      <c r="C21" s="9" t="s">
        <v>73</v>
      </c>
      <c r="D21" s="84"/>
      <c r="E21" s="7">
        <f>E22</f>
        <v>12400</v>
      </c>
      <c r="F21" s="7">
        <f>F22</f>
        <v>12090</v>
      </c>
      <c r="G21" s="7">
        <f>G22</f>
        <v>10461.5</v>
      </c>
    </row>
    <row r="22" spans="1:7" ht="25.5" customHeight="1">
      <c r="A22" s="8" t="s">
        <v>88</v>
      </c>
      <c r="B22" s="8" t="s">
        <v>30</v>
      </c>
      <c r="C22" s="12" t="s">
        <v>76</v>
      </c>
      <c r="D22" s="84"/>
      <c r="E22" s="7">
        <f>E23+E25</f>
        <v>12400</v>
      </c>
      <c r="F22" s="7">
        <f>F23+F25</f>
        <v>12090</v>
      </c>
      <c r="G22" s="7">
        <f>G23+G25</f>
        <v>10461.5</v>
      </c>
    </row>
    <row r="23" spans="1:7" ht="17.25" customHeight="1">
      <c r="A23" s="8" t="s">
        <v>88</v>
      </c>
      <c r="B23" s="8" t="s">
        <v>32</v>
      </c>
      <c r="C23" s="12" t="s">
        <v>33</v>
      </c>
      <c r="D23" s="84"/>
      <c r="E23" s="7">
        <f>E24</f>
        <v>7690</v>
      </c>
      <c r="F23" s="7">
        <f>F24</f>
        <v>7887.7</v>
      </c>
      <c r="G23" s="7">
        <f>G24</f>
        <v>6367</v>
      </c>
    </row>
    <row r="24" spans="1:7" ht="48" customHeight="1">
      <c r="A24" s="8" t="s">
        <v>88</v>
      </c>
      <c r="B24" s="8" t="s">
        <v>11</v>
      </c>
      <c r="C24" s="12" t="s">
        <v>77</v>
      </c>
      <c r="D24" s="84"/>
      <c r="E24" s="7">
        <v>7690</v>
      </c>
      <c r="F24" s="7">
        <v>7887.7</v>
      </c>
      <c r="G24" s="7">
        <v>6367</v>
      </c>
    </row>
    <row r="25" spans="1:7" ht="39.75" customHeight="1">
      <c r="A25" s="8" t="s">
        <v>88</v>
      </c>
      <c r="B25" s="8" t="s">
        <v>40</v>
      </c>
      <c r="C25" s="12" t="s">
        <v>51</v>
      </c>
      <c r="D25" s="84"/>
      <c r="E25" s="7">
        <f>E26</f>
        <v>4710</v>
      </c>
      <c r="F25" s="7">
        <f>F26</f>
        <v>4202.3</v>
      </c>
      <c r="G25" s="7">
        <f>G26</f>
        <v>4094.5</v>
      </c>
    </row>
    <row r="26" spans="1:7" ht="44.25" customHeight="1">
      <c r="A26" s="8" t="s">
        <v>88</v>
      </c>
      <c r="B26" s="8" t="s">
        <v>41</v>
      </c>
      <c r="C26" s="12" t="s">
        <v>78</v>
      </c>
      <c r="D26" s="84"/>
      <c r="E26" s="7">
        <v>4710</v>
      </c>
      <c r="F26" s="7">
        <v>4202.3</v>
      </c>
      <c r="G26" s="7">
        <v>4094.5</v>
      </c>
    </row>
    <row r="27" spans="1:7" ht="49.5" customHeight="1">
      <c r="A27" s="8" t="s">
        <v>194</v>
      </c>
      <c r="B27" s="8" t="s">
        <v>25</v>
      </c>
      <c r="C27" s="9" t="s">
        <v>219</v>
      </c>
      <c r="D27" s="84"/>
      <c r="E27" s="7">
        <f>E28</f>
        <v>10902.2</v>
      </c>
      <c r="F27" s="7">
        <f>F28</f>
        <v>10941.5</v>
      </c>
      <c r="G27" s="7">
        <f>G28</f>
        <v>10941.5</v>
      </c>
    </row>
    <row r="28" spans="1:7" ht="39.75" customHeight="1">
      <c r="A28" s="8" t="s">
        <v>194</v>
      </c>
      <c r="B28" s="8" t="s">
        <v>30</v>
      </c>
      <c r="C28" s="12" t="s">
        <v>76</v>
      </c>
      <c r="D28" s="84"/>
      <c r="E28" s="7">
        <f>E29+E31</f>
        <v>10902.2</v>
      </c>
      <c r="F28" s="7">
        <f>F29+F31</f>
        <v>10941.5</v>
      </c>
      <c r="G28" s="7">
        <f>G29+G31</f>
        <v>10941.5</v>
      </c>
    </row>
    <row r="29" spans="1:7" ht="33" customHeight="1">
      <c r="A29" s="8" t="s">
        <v>194</v>
      </c>
      <c r="B29" s="8" t="s">
        <v>32</v>
      </c>
      <c r="C29" s="12" t="s">
        <v>33</v>
      </c>
      <c r="D29" s="84"/>
      <c r="E29" s="7">
        <f>E30</f>
        <v>7802.2</v>
      </c>
      <c r="F29" s="7">
        <f>F30</f>
        <v>7841.5</v>
      </c>
      <c r="G29" s="7">
        <f>G30</f>
        <v>7841.5</v>
      </c>
    </row>
    <row r="30" spans="1:7" ht="50.25" customHeight="1">
      <c r="A30" s="8" t="s">
        <v>194</v>
      </c>
      <c r="B30" s="8" t="s">
        <v>11</v>
      </c>
      <c r="C30" s="12" t="s">
        <v>77</v>
      </c>
      <c r="D30" s="84"/>
      <c r="E30" s="7">
        <v>7802.2</v>
      </c>
      <c r="F30" s="7">
        <v>7841.5</v>
      </c>
      <c r="G30" s="7">
        <v>7841.5</v>
      </c>
    </row>
    <row r="31" spans="1:7" ht="36.75" customHeight="1">
      <c r="A31" s="8" t="s">
        <v>194</v>
      </c>
      <c r="B31" s="8" t="s">
        <v>40</v>
      </c>
      <c r="C31" s="12" t="s">
        <v>51</v>
      </c>
      <c r="D31" s="84"/>
      <c r="E31" s="7">
        <f>E32</f>
        <v>3100</v>
      </c>
      <c r="F31" s="7">
        <f>F32</f>
        <v>3100</v>
      </c>
      <c r="G31" s="7">
        <f>G32</f>
        <v>3100</v>
      </c>
    </row>
    <row r="32" spans="1:7" ht="48" customHeight="1">
      <c r="A32" s="8" t="s">
        <v>194</v>
      </c>
      <c r="B32" s="8" t="s">
        <v>41</v>
      </c>
      <c r="C32" s="12" t="s">
        <v>78</v>
      </c>
      <c r="D32" s="84"/>
      <c r="E32" s="7">
        <v>3100</v>
      </c>
      <c r="F32" s="7">
        <v>3100</v>
      </c>
      <c r="G32" s="7">
        <v>3100</v>
      </c>
    </row>
    <row r="33" spans="1:7" ht="56.25" customHeight="1">
      <c r="A33" s="8" t="s">
        <v>421</v>
      </c>
      <c r="B33" s="8"/>
      <c r="C33" s="9" t="s">
        <v>397</v>
      </c>
      <c r="D33" s="84"/>
      <c r="E33" s="7">
        <f aca="true" t="shared" si="0" ref="E33:G35">E34</f>
        <v>100</v>
      </c>
      <c r="F33" s="7">
        <f t="shared" si="0"/>
        <v>0</v>
      </c>
      <c r="G33" s="7">
        <f t="shared" si="0"/>
        <v>0</v>
      </c>
    </row>
    <row r="34" spans="1:7" ht="27.75" customHeight="1">
      <c r="A34" s="8" t="s">
        <v>421</v>
      </c>
      <c r="B34" s="8" t="s">
        <v>30</v>
      </c>
      <c r="C34" s="12" t="s">
        <v>76</v>
      </c>
      <c r="D34" s="84"/>
      <c r="E34" s="7">
        <f t="shared" si="0"/>
        <v>100</v>
      </c>
      <c r="F34" s="7">
        <f t="shared" si="0"/>
        <v>0</v>
      </c>
      <c r="G34" s="7">
        <f t="shared" si="0"/>
        <v>0</v>
      </c>
    </row>
    <row r="35" spans="1:7" ht="14.25" customHeight="1">
      <c r="A35" s="8" t="s">
        <v>421</v>
      </c>
      <c r="B35" s="8" t="s">
        <v>32</v>
      </c>
      <c r="C35" s="12" t="s">
        <v>33</v>
      </c>
      <c r="D35" s="84"/>
      <c r="E35" s="7">
        <f t="shared" si="0"/>
        <v>100</v>
      </c>
      <c r="F35" s="7">
        <f t="shared" si="0"/>
        <v>0</v>
      </c>
      <c r="G35" s="7">
        <f t="shared" si="0"/>
        <v>0</v>
      </c>
    </row>
    <row r="36" spans="1:7" ht="18.75" customHeight="1">
      <c r="A36" s="8" t="s">
        <v>421</v>
      </c>
      <c r="B36" s="8" t="s">
        <v>10</v>
      </c>
      <c r="C36" s="12" t="s">
        <v>12</v>
      </c>
      <c r="D36" s="84"/>
      <c r="E36" s="7">
        <v>100</v>
      </c>
      <c r="F36" s="7">
        <v>0</v>
      </c>
      <c r="G36" s="7">
        <v>0</v>
      </c>
    </row>
    <row r="37" spans="1:7" ht="54" customHeight="1">
      <c r="A37" s="8" t="s">
        <v>198</v>
      </c>
      <c r="B37" s="11"/>
      <c r="C37" s="9" t="s">
        <v>220</v>
      </c>
      <c r="D37" s="84"/>
      <c r="E37" s="7">
        <f aca="true" t="shared" si="1" ref="E37:G39">E38</f>
        <v>378</v>
      </c>
      <c r="F37" s="7">
        <f t="shared" si="1"/>
        <v>378</v>
      </c>
      <c r="G37" s="7">
        <f t="shared" si="1"/>
        <v>378</v>
      </c>
    </row>
    <row r="38" spans="1:7" ht="18" customHeight="1">
      <c r="A38" s="8" t="s">
        <v>198</v>
      </c>
      <c r="B38" s="8" t="s">
        <v>26</v>
      </c>
      <c r="C38" s="12" t="s">
        <v>27</v>
      </c>
      <c r="D38" s="84"/>
      <c r="E38" s="7">
        <f t="shared" si="1"/>
        <v>378</v>
      </c>
      <c r="F38" s="7">
        <f t="shared" si="1"/>
        <v>378</v>
      </c>
      <c r="G38" s="7">
        <f t="shared" si="1"/>
        <v>378</v>
      </c>
    </row>
    <row r="39" spans="1:7" ht="14.25" customHeight="1">
      <c r="A39" s="8" t="s">
        <v>198</v>
      </c>
      <c r="B39" s="8" t="s">
        <v>169</v>
      </c>
      <c r="C39" s="12" t="s">
        <v>170</v>
      </c>
      <c r="D39" s="84"/>
      <c r="E39" s="7">
        <f t="shared" si="1"/>
        <v>378</v>
      </c>
      <c r="F39" s="7">
        <f t="shared" si="1"/>
        <v>378</v>
      </c>
      <c r="G39" s="7">
        <f t="shared" si="1"/>
        <v>378</v>
      </c>
    </row>
    <row r="40" spans="1:7" ht="33.75" customHeight="1">
      <c r="A40" s="8" t="s">
        <v>198</v>
      </c>
      <c r="B40" s="8" t="s">
        <v>171</v>
      </c>
      <c r="C40" s="12" t="s">
        <v>172</v>
      </c>
      <c r="D40" s="84"/>
      <c r="E40" s="7">
        <v>378</v>
      </c>
      <c r="F40" s="7">
        <v>378</v>
      </c>
      <c r="G40" s="7">
        <v>378</v>
      </c>
    </row>
    <row r="41" spans="1:7" ht="50.25" customHeight="1">
      <c r="A41" s="8" t="s">
        <v>201</v>
      </c>
      <c r="B41" s="8"/>
      <c r="C41" s="9" t="s">
        <v>221</v>
      </c>
      <c r="D41" s="84"/>
      <c r="E41" s="7">
        <f>E42</f>
        <v>708.2</v>
      </c>
      <c r="F41" s="7">
        <f>F42</f>
        <v>708.2</v>
      </c>
      <c r="G41" s="7">
        <f>G42</f>
        <v>708.2</v>
      </c>
    </row>
    <row r="42" spans="1:7" ht="18.75" customHeight="1">
      <c r="A42" s="8" t="s">
        <v>201</v>
      </c>
      <c r="B42" s="8" t="s">
        <v>26</v>
      </c>
      <c r="C42" s="12" t="s">
        <v>27</v>
      </c>
      <c r="D42" s="84"/>
      <c r="E42" s="7">
        <f aca="true" t="shared" si="2" ref="E42:G43">E43</f>
        <v>708.2</v>
      </c>
      <c r="F42" s="7">
        <f t="shared" si="2"/>
        <v>708.2</v>
      </c>
      <c r="G42" s="7">
        <f t="shared" si="2"/>
        <v>708.2</v>
      </c>
    </row>
    <row r="43" spans="1:7" ht="18.75" customHeight="1">
      <c r="A43" s="8" t="s">
        <v>201</v>
      </c>
      <c r="B43" s="8" t="s">
        <v>28</v>
      </c>
      <c r="C43" s="12" t="s">
        <v>29</v>
      </c>
      <c r="D43" s="84"/>
      <c r="E43" s="7">
        <f t="shared" si="2"/>
        <v>708.2</v>
      </c>
      <c r="F43" s="7">
        <f t="shared" si="2"/>
        <v>708.2</v>
      </c>
      <c r="G43" s="7">
        <f t="shared" si="2"/>
        <v>708.2</v>
      </c>
    </row>
    <row r="44" spans="1:7" ht="31.5" customHeight="1">
      <c r="A44" s="8" t="s">
        <v>201</v>
      </c>
      <c r="B44" s="8" t="s">
        <v>8</v>
      </c>
      <c r="C44" s="12" t="s">
        <v>75</v>
      </c>
      <c r="D44" s="84"/>
      <c r="E44" s="7">
        <v>708.2</v>
      </c>
      <c r="F44" s="7">
        <v>708.2</v>
      </c>
      <c r="G44" s="7">
        <v>708.2</v>
      </c>
    </row>
    <row r="45" spans="1:8" ht="48" customHeight="1">
      <c r="A45" s="8" t="s">
        <v>137</v>
      </c>
      <c r="B45" s="8"/>
      <c r="C45" s="9" t="s">
        <v>46</v>
      </c>
      <c r="D45" s="84"/>
      <c r="E45" s="7">
        <f>E46+E50+E54+E58+E62+E74+E78+E86+E99+E115+E107+E119+E95+E103+E111+E70+E66</f>
        <v>96796.59999999999</v>
      </c>
      <c r="F45" s="7">
        <f>F46+F50+F54+F58+F62+F74+F78+F86+F99+F115+F107+F119+F95+F103+F111+F70+F66</f>
        <v>95701.20000000001</v>
      </c>
      <c r="G45" s="7">
        <f>G46+G50+G54+G58+G62+G74+G78+G86+G99+G115+G107+G119+G95+G103+G111+G70+G66</f>
        <v>93825.80000000002</v>
      </c>
      <c r="H45" s="18"/>
    </row>
    <row r="46" spans="1:7" ht="48" customHeight="1">
      <c r="A46" s="8" t="s">
        <v>89</v>
      </c>
      <c r="B46" s="8"/>
      <c r="C46" s="9" t="s">
        <v>339</v>
      </c>
      <c r="D46" s="84"/>
      <c r="E46" s="7">
        <f>E47</f>
        <v>26462.3</v>
      </c>
      <c r="F46" s="7">
        <f aca="true" t="shared" si="3" ref="F46:G48">F47</f>
        <v>25659.4</v>
      </c>
      <c r="G46" s="7">
        <f t="shared" si="3"/>
        <v>23959.4</v>
      </c>
    </row>
    <row r="47" spans="1:7" ht="48" customHeight="1">
      <c r="A47" s="8" t="s">
        <v>89</v>
      </c>
      <c r="B47" s="8" t="s">
        <v>30</v>
      </c>
      <c r="C47" s="12" t="s">
        <v>76</v>
      </c>
      <c r="D47" s="84"/>
      <c r="E47" s="7">
        <f>E48</f>
        <v>26462.3</v>
      </c>
      <c r="F47" s="7">
        <f t="shared" si="3"/>
        <v>25659.4</v>
      </c>
      <c r="G47" s="7">
        <f t="shared" si="3"/>
        <v>23959.4</v>
      </c>
    </row>
    <row r="48" spans="1:7" ht="48" customHeight="1">
      <c r="A48" s="8" t="s">
        <v>89</v>
      </c>
      <c r="B48" s="8" t="s">
        <v>32</v>
      </c>
      <c r="C48" s="12" t="s">
        <v>33</v>
      </c>
      <c r="D48" s="84"/>
      <c r="E48" s="7">
        <f>E49</f>
        <v>26462.3</v>
      </c>
      <c r="F48" s="7">
        <f t="shared" si="3"/>
        <v>25659.4</v>
      </c>
      <c r="G48" s="7">
        <f t="shared" si="3"/>
        <v>23959.4</v>
      </c>
    </row>
    <row r="49" spans="1:7" ht="48" customHeight="1">
      <c r="A49" s="8" t="s">
        <v>89</v>
      </c>
      <c r="B49" s="8" t="s">
        <v>11</v>
      </c>
      <c r="C49" s="12" t="s">
        <v>77</v>
      </c>
      <c r="D49" s="84"/>
      <c r="E49" s="7">
        <v>26462.3</v>
      </c>
      <c r="F49" s="7">
        <v>25659.4</v>
      </c>
      <c r="G49" s="7">
        <v>23959.4</v>
      </c>
    </row>
    <row r="50" spans="1:7" ht="72.75" customHeight="1">
      <c r="A50" s="8" t="s">
        <v>195</v>
      </c>
      <c r="B50" s="8"/>
      <c r="C50" s="13" t="s">
        <v>222</v>
      </c>
      <c r="D50" s="84"/>
      <c r="E50" s="7">
        <f aca="true" t="shared" si="4" ref="E50:G52">E51</f>
        <v>50043.6</v>
      </c>
      <c r="F50" s="7">
        <f t="shared" si="4"/>
        <v>50400.8</v>
      </c>
      <c r="G50" s="7">
        <f t="shared" si="4"/>
        <v>50400.8</v>
      </c>
    </row>
    <row r="51" spans="1:7" ht="48" customHeight="1">
      <c r="A51" s="8" t="s">
        <v>195</v>
      </c>
      <c r="B51" s="8" t="s">
        <v>30</v>
      </c>
      <c r="C51" s="12" t="s">
        <v>76</v>
      </c>
      <c r="D51" s="84"/>
      <c r="E51" s="7">
        <f t="shared" si="4"/>
        <v>50043.6</v>
      </c>
      <c r="F51" s="7">
        <f t="shared" si="4"/>
        <v>50400.8</v>
      </c>
      <c r="G51" s="7">
        <f t="shared" si="4"/>
        <v>50400.8</v>
      </c>
    </row>
    <row r="52" spans="1:7" ht="48" customHeight="1">
      <c r="A52" s="8" t="s">
        <v>195</v>
      </c>
      <c r="B52" s="8" t="s">
        <v>32</v>
      </c>
      <c r="C52" s="12" t="s">
        <v>31</v>
      </c>
      <c r="D52" s="84"/>
      <c r="E52" s="7">
        <f t="shared" si="4"/>
        <v>50043.6</v>
      </c>
      <c r="F52" s="7">
        <f t="shared" si="4"/>
        <v>50400.8</v>
      </c>
      <c r="G52" s="7">
        <f t="shared" si="4"/>
        <v>50400.8</v>
      </c>
    </row>
    <row r="53" spans="1:7" ht="48" customHeight="1">
      <c r="A53" s="8" t="s">
        <v>195</v>
      </c>
      <c r="B53" s="8" t="s">
        <v>11</v>
      </c>
      <c r="C53" s="12" t="s">
        <v>77</v>
      </c>
      <c r="D53" s="84"/>
      <c r="E53" s="7">
        <v>50043.6</v>
      </c>
      <c r="F53" s="7">
        <v>50400.8</v>
      </c>
      <c r="G53" s="7">
        <v>50400.8</v>
      </c>
    </row>
    <row r="54" spans="1:7" ht="48" customHeight="1">
      <c r="A54" s="8" t="s">
        <v>149</v>
      </c>
      <c r="B54" s="8"/>
      <c r="C54" s="9" t="s">
        <v>158</v>
      </c>
      <c r="D54" s="84"/>
      <c r="E54" s="7">
        <f>E55</f>
        <v>60</v>
      </c>
      <c r="F54" s="7">
        <f aca="true" t="shared" si="5" ref="F54:G56">F55</f>
        <v>58.5</v>
      </c>
      <c r="G54" s="7">
        <f t="shared" si="5"/>
        <v>57</v>
      </c>
    </row>
    <row r="55" spans="1:7" ht="48" customHeight="1">
      <c r="A55" s="8" t="s">
        <v>149</v>
      </c>
      <c r="B55" s="8" t="s">
        <v>30</v>
      </c>
      <c r="C55" s="12" t="s">
        <v>76</v>
      </c>
      <c r="D55" s="84"/>
      <c r="E55" s="7">
        <f>E56</f>
        <v>60</v>
      </c>
      <c r="F55" s="7">
        <f t="shared" si="5"/>
        <v>58.5</v>
      </c>
      <c r="G55" s="7">
        <f t="shared" si="5"/>
        <v>57</v>
      </c>
    </row>
    <row r="56" spans="1:7" ht="48" customHeight="1">
      <c r="A56" s="8" t="s">
        <v>149</v>
      </c>
      <c r="B56" s="8" t="s">
        <v>32</v>
      </c>
      <c r="C56" s="12" t="s">
        <v>33</v>
      </c>
      <c r="D56" s="84"/>
      <c r="E56" s="7">
        <f>E57</f>
        <v>60</v>
      </c>
      <c r="F56" s="7">
        <f t="shared" si="5"/>
        <v>58.5</v>
      </c>
      <c r="G56" s="7">
        <f t="shared" si="5"/>
        <v>57</v>
      </c>
    </row>
    <row r="57" spans="1:7" ht="48" customHeight="1">
      <c r="A57" s="8" t="s">
        <v>149</v>
      </c>
      <c r="B57" s="8" t="s">
        <v>10</v>
      </c>
      <c r="C57" s="12" t="s">
        <v>12</v>
      </c>
      <c r="D57" s="84"/>
      <c r="E57" s="7">
        <v>60</v>
      </c>
      <c r="F57" s="7">
        <v>58.5</v>
      </c>
      <c r="G57" s="7">
        <v>57</v>
      </c>
    </row>
    <row r="58" spans="1:7" ht="48" customHeight="1">
      <c r="A58" s="8" t="s">
        <v>150</v>
      </c>
      <c r="B58" s="8"/>
      <c r="C58" s="9" t="s">
        <v>340</v>
      </c>
      <c r="D58" s="84"/>
      <c r="E58" s="7">
        <f aca="true" t="shared" si="6" ref="E58:G60">E59</f>
        <v>25</v>
      </c>
      <c r="F58" s="7">
        <f t="shared" si="6"/>
        <v>24.5</v>
      </c>
      <c r="G58" s="7">
        <f t="shared" si="6"/>
        <v>23.8</v>
      </c>
    </row>
    <row r="59" spans="1:7" ht="48" customHeight="1">
      <c r="A59" s="8" t="s">
        <v>150</v>
      </c>
      <c r="B59" s="8" t="s">
        <v>30</v>
      </c>
      <c r="C59" s="12" t="s">
        <v>76</v>
      </c>
      <c r="D59" s="84"/>
      <c r="E59" s="7">
        <f t="shared" si="6"/>
        <v>25</v>
      </c>
      <c r="F59" s="7">
        <f t="shared" si="6"/>
        <v>24.5</v>
      </c>
      <c r="G59" s="7">
        <f t="shared" si="6"/>
        <v>23.8</v>
      </c>
    </row>
    <row r="60" spans="1:7" ht="48" customHeight="1">
      <c r="A60" s="8" t="s">
        <v>150</v>
      </c>
      <c r="B60" s="8" t="s">
        <v>32</v>
      </c>
      <c r="C60" s="12" t="s">
        <v>33</v>
      </c>
      <c r="D60" s="84"/>
      <c r="E60" s="7">
        <f t="shared" si="6"/>
        <v>25</v>
      </c>
      <c r="F60" s="7">
        <f t="shared" si="6"/>
        <v>24.5</v>
      </c>
      <c r="G60" s="7">
        <f t="shared" si="6"/>
        <v>23.8</v>
      </c>
    </row>
    <row r="61" spans="1:7" ht="48" customHeight="1">
      <c r="A61" s="8" t="s">
        <v>150</v>
      </c>
      <c r="B61" s="8" t="s">
        <v>10</v>
      </c>
      <c r="C61" s="12" t="s">
        <v>12</v>
      </c>
      <c r="D61" s="84"/>
      <c r="E61" s="7">
        <v>25</v>
      </c>
      <c r="F61" s="7">
        <v>24.5</v>
      </c>
      <c r="G61" s="7">
        <v>23.8</v>
      </c>
    </row>
    <row r="62" spans="1:7" ht="48" customHeight="1">
      <c r="A62" s="8" t="s">
        <v>422</v>
      </c>
      <c r="B62" s="8"/>
      <c r="C62" s="9" t="s">
        <v>338</v>
      </c>
      <c r="D62" s="84"/>
      <c r="E62" s="10">
        <f aca="true" t="shared" si="7" ref="E62:G64">E63</f>
        <v>235</v>
      </c>
      <c r="F62" s="10">
        <f t="shared" si="7"/>
        <v>0</v>
      </c>
      <c r="G62" s="10">
        <f t="shared" si="7"/>
        <v>0</v>
      </c>
    </row>
    <row r="63" spans="1:7" ht="48" customHeight="1">
      <c r="A63" s="8" t="s">
        <v>422</v>
      </c>
      <c r="B63" s="8" t="s">
        <v>30</v>
      </c>
      <c r="C63" s="12" t="s">
        <v>76</v>
      </c>
      <c r="D63" s="84"/>
      <c r="E63" s="7">
        <f t="shared" si="7"/>
        <v>235</v>
      </c>
      <c r="F63" s="7">
        <f t="shared" si="7"/>
        <v>0</v>
      </c>
      <c r="G63" s="7">
        <f t="shared" si="7"/>
        <v>0</v>
      </c>
    </row>
    <row r="64" spans="1:7" ht="57.75" customHeight="1">
      <c r="A64" s="8" t="s">
        <v>422</v>
      </c>
      <c r="B64" s="8" t="s">
        <v>32</v>
      </c>
      <c r="C64" s="12" t="s">
        <v>33</v>
      </c>
      <c r="D64" s="84"/>
      <c r="E64" s="7">
        <f t="shared" si="7"/>
        <v>235</v>
      </c>
      <c r="F64" s="7">
        <f t="shared" si="7"/>
        <v>0</v>
      </c>
      <c r="G64" s="7">
        <f t="shared" si="7"/>
        <v>0</v>
      </c>
    </row>
    <row r="65" spans="1:7" ht="37.5" customHeight="1">
      <c r="A65" s="8" t="s">
        <v>422</v>
      </c>
      <c r="B65" s="8" t="s">
        <v>10</v>
      </c>
      <c r="C65" s="12" t="s">
        <v>12</v>
      </c>
      <c r="D65" s="84"/>
      <c r="E65" s="7">
        <v>235</v>
      </c>
      <c r="F65" s="7">
        <v>0</v>
      </c>
      <c r="G65" s="7">
        <v>0</v>
      </c>
    </row>
    <row r="66" spans="1:7" ht="48" customHeight="1">
      <c r="A66" s="8" t="s">
        <v>381</v>
      </c>
      <c r="B66" s="8"/>
      <c r="C66" s="9" t="s">
        <v>382</v>
      </c>
      <c r="D66" s="84"/>
      <c r="E66" s="7">
        <f>E67</f>
        <v>2494.3</v>
      </c>
      <c r="F66" s="7">
        <f aca="true" t="shared" si="8" ref="F66:G68">F67</f>
        <v>2500.7</v>
      </c>
      <c r="G66" s="7">
        <f t="shared" si="8"/>
        <v>2546.3</v>
      </c>
    </row>
    <row r="67" spans="1:7" ht="49.5" customHeight="1">
      <c r="A67" s="8" t="s">
        <v>381</v>
      </c>
      <c r="B67" s="8" t="s">
        <v>30</v>
      </c>
      <c r="C67" s="12" t="s">
        <v>76</v>
      </c>
      <c r="D67" s="84"/>
      <c r="E67" s="7">
        <f>E68</f>
        <v>2494.3</v>
      </c>
      <c r="F67" s="7">
        <f t="shared" si="8"/>
        <v>2500.7</v>
      </c>
      <c r="G67" s="7">
        <f t="shared" si="8"/>
        <v>2546.3</v>
      </c>
    </row>
    <row r="68" spans="1:7" ht="19.5" customHeight="1">
      <c r="A68" s="8" t="s">
        <v>381</v>
      </c>
      <c r="B68" s="8" t="s">
        <v>32</v>
      </c>
      <c r="C68" s="12" t="s">
        <v>33</v>
      </c>
      <c r="D68" s="84"/>
      <c r="E68" s="7">
        <f>E69</f>
        <v>2494.3</v>
      </c>
      <c r="F68" s="7">
        <f t="shared" si="8"/>
        <v>2500.7</v>
      </c>
      <c r="G68" s="7">
        <f t="shared" si="8"/>
        <v>2546.3</v>
      </c>
    </row>
    <row r="69" spans="1:7" ht="19.5" customHeight="1">
      <c r="A69" s="8" t="s">
        <v>381</v>
      </c>
      <c r="B69" s="8" t="s">
        <v>10</v>
      </c>
      <c r="C69" s="12" t="s">
        <v>12</v>
      </c>
      <c r="D69" s="84"/>
      <c r="E69" s="7">
        <v>2494.3</v>
      </c>
      <c r="F69" s="7">
        <v>2500.7</v>
      </c>
      <c r="G69" s="7">
        <v>2546.3</v>
      </c>
    </row>
    <row r="70" spans="1:7" ht="42" customHeight="1">
      <c r="A70" s="65" t="s">
        <v>379</v>
      </c>
      <c r="B70" s="38"/>
      <c r="C70" s="45" t="s">
        <v>380</v>
      </c>
      <c r="D70" s="84"/>
      <c r="E70" s="7">
        <f>E71</f>
        <v>4296.6</v>
      </c>
      <c r="F70" s="7">
        <f aca="true" t="shared" si="9" ref="F70:G72">F71</f>
        <v>4296.6</v>
      </c>
      <c r="G70" s="7">
        <f t="shared" si="9"/>
        <v>4296.6</v>
      </c>
    </row>
    <row r="71" spans="1:7" ht="40.5" customHeight="1">
      <c r="A71" s="64" t="s">
        <v>379</v>
      </c>
      <c r="B71" s="8" t="s">
        <v>30</v>
      </c>
      <c r="C71" s="12" t="s">
        <v>76</v>
      </c>
      <c r="D71" s="84"/>
      <c r="E71" s="7">
        <f>E72</f>
        <v>4296.6</v>
      </c>
      <c r="F71" s="7">
        <f t="shared" si="9"/>
        <v>4296.6</v>
      </c>
      <c r="G71" s="7">
        <f t="shared" si="9"/>
        <v>4296.6</v>
      </c>
    </row>
    <row r="72" spans="1:7" ht="42.75" customHeight="1">
      <c r="A72" s="64" t="s">
        <v>379</v>
      </c>
      <c r="B72" s="8" t="s">
        <v>32</v>
      </c>
      <c r="C72" s="12" t="s">
        <v>31</v>
      </c>
      <c r="D72" s="84"/>
      <c r="E72" s="7">
        <f>E73</f>
        <v>4296.6</v>
      </c>
      <c r="F72" s="7">
        <f t="shared" si="9"/>
        <v>4296.6</v>
      </c>
      <c r="G72" s="7">
        <f t="shared" si="9"/>
        <v>4296.6</v>
      </c>
    </row>
    <row r="73" spans="1:7" ht="51" customHeight="1">
      <c r="A73" s="64" t="s">
        <v>379</v>
      </c>
      <c r="B73" s="8" t="s">
        <v>11</v>
      </c>
      <c r="C73" s="12" t="s">
        <v>77</v>
      </c>
      <c r="D73" s="84"/>
      <c r="E73" s="7">
        <v>4296.6</v>
      </c>
      <c r="F73" s="7">
        <v>4296.6</v>
      </c>
      <c r="G73" s="7">
        <v>4296.6</v>
      </c>
    </row>
    <row r="74" spans="1:7" ht="53.25" customHeight="1">
      <c r="A74" s="8" t="s">
        <v>199</v>
      </c>
      <c r="B74" s="8"/>
      <c r="C74" s="9" t="s">
        <v>220</v>
      </c>
      <c r="D74" s="84"/>
      <c r="E74" s="7">
        <f aca="true" t="shared" si="10" ref="E74:G76">E75</f>
        <v>1674</v>
      </c>
      <c r="F74" s="7">
        <f t="shared" si="10"/>
        <v>1674</v>
      </c>
      <c r="G74" s="7">
        <f t="shared" si="10"/>
        <v>1674</v>
      </c>
    </row>
    <row r="75" spans="1:7" ht="37.5" customHeight="1">
      <c r="A75" s="8" t="s">
        <v>199</v>
      </c>
      <c r="B75" s="8" t="s">
        <v>26</v>
      </c>
      <c r="C75" s="12" t="s">
        <v>27</v>
      </c>
      <c r="D75" s="84"/>
      <c r="E75" s="7">
        <f t="shared" si="10"/>
        <v>1674</v>
      </c>
      <c r="F75" s="7">
        <f t="shared" si="10"/>
        <v>1674</v>
      </c>
      <c r="G75" s="7">
        <f t="shared" si="10"/>
        <v>1674</v>
      </c>
    </row>
    <row r="76" spans="1:7" ht="37.5" customHeight="1">
      <c r="A76" s="8" t="s">
        <v>199</v>
      </c>
      <c r="B76" s="8" t="s">
        <v>169</v>
      </c>
      <c r="C76" s="12" t="s">
        <v>170</v>
      </c>
      <c r="D76" s="84"/>
      <c r="E76" s="7">
        <f t="shared" si="10"/>
        <v>1674</v>
      </c>
      <c r="F76" s="7">
        <f t="shared" si="10"/>
        <v>1674</v>
      </c>
      <c r="G76" s="7">
        <f t="shared" si="10"/>
        <v>1674</v>
      </c>
    </row>
    <row r="77" spans="1:7" ht="37.5" customHeight="1">
      <c r="A77" s="8" t="s">
        <v>199</v>
      </c>
      <c r="B77" s="8" t="s">
        <v>171</v>
      </c>
      <c r="C77" s="12" t="s">
        <v>172</v>
      </c>
      <c r="D77" s="84"/>
      <c r="E77" s="7">
        <v>1674</v>
      </c>
      <c r="F77" s="7">
        <v>1674</v>
      </c>
      <c r="G77" s="7">
        <v>1674</v>
      </c>
    </row>
    <row r="78" spans="1:7" ht="42.75" customHeight="1">
      <c r="A78" s="8" t="s">
        <v>90</v>
      </c>
      <c r="B78" s="8"/>
      <c r="C78" s="9" t="s">
        <v>392</v>
      </c>
      <c r="D78" s="84"/>
      <c r="E78" s="7">
        <f>E79+E83</f>
        <v>2200</v>
      </c>
      <c r="F78" s="7">
        <f>F79+F83</f>
        <v>2145</v>
      </c>
      <c r="G78" s="7">
        <f>G79+G83</f>
        <v>2090</v>
      </c>
    </row>
    <row r="79" spans="1:7" ht="58.5" customHeight="1">
      <c r="A79" s="8" t="s">
        <v>90</v>
      </c>
      <c r="B79" s="8" t="s">
        <v>5</v>
      </c>
      <c r="C79" s="12" t="s">
        <v>13</v>
      </c>
      <c r="D79" s="84"/>
      <c r="E79" s="7">
        <f>E80</f>
        <v>1914</v>
      </c>
      <c r="F79" s="7">
        <f>F80</f>
        <v>1914</v>
      </c>
      <c r="G79" s="7">
        <f>G80</f>
        <v>1818.3</v>
      </c>
    </row>
    <row r="80" spans="1:7" ht="27" customHeight="1">
      <c r="A80" s="8" t="s">
        <v>90</v>
      </c>
      <c r="B80" s="8" t="s">
        <v>36</v>
      </c>
      <c r="C80" s="12" t="s">
        <v>34</v>
      </c>
      <c r="D80" s="84"/>
      <c r="E80" s="7">
        <f>E81+E82</f>
        <v>1914</v>
      </c>
      <c r="F80" s="7">
        <f>F81+F82</f>
        <v>1914</v>
      </c>
      <c r="G80" s="7">
        <f>G81+G82</f>
        <v>1818.3</v>
      </c>
    </row>
    <row r="81" spans="1:7" ht="45" customHeight="1">
      <c r="A81" s="8" t="s">
        <v>90</v>
      </c>
      <c r="B81" s="8" t="s">
        <v>35</v>
      </c>
      <c r="C81" s="12" t="s">
        <v>176</v>
      </c>
      <c r="D81" s="84"/>
      <c r="E81" s="7">
        <v>1470</v>
      </c>
      <c r="F81" s="7">
        <v>1470</v>
      </c>
      <c r="G81" s="7">
        <v>1396.5</v>
      </c>
    </row>
    <row r="82" spans="1:7" ht="35.25" customHeight="1">
      <c r="A82" s="8" t="s">
        <v>90</v>
      </c>
      <c r="B82" s="8" t="s">
        <v>87</v>
      </c>
      <c r="C82" s="12" t="s">
        <v>178</v>
      </c>
      <c r="D82" s="84"/>
      <c r="E82" s="7">
        <v>444</v>
      </c>
      <c r="F82" s="7">
        <v>444</v>
      </c>
      <c r="G82" s="7">
        <v>421.8</v>
      </c>
    </row>
    <row r="83" spans="1:7" ht="27" customHeight="1">
      <c r="A83" s="8" t="s">
        <v>90</v>
      </c>
      <c r="B83" s="8" t="s">
        <v>17</v>
      </c>
      <c r="C83" s="12" t="s">
        <v>86</v>
      </c>
      <c r="D83" s="84"/>
      <c r="E83" s="7">
        <f aca="true" t="shared" si="11" ref="E83:G84">E84</f>
        <v>286</v>
      </c>
      <c r="F83" s="7">
        <f t="shared" si="11"/>
        <v>231</v>
      </c>
      <c r="G83" s="7">
        <f t="shared" si="11"/>
        <v>271.7</v>
      </c>
    </row>
    <row r="84" spans="1:7" ht="28.5" customHeight="1">
      <c r="A84" s="8" t="s">
        <v>90</v>
      </c>
      <c r="B84" s="8" t="s">
        <v>19</v>
      </c>
      <c r="C84" s="12" t="s">
        <v>20</v>
      </c>
      <c r="D84" s="84"/>
      <c r="E84" s="7">
        <f t="shared" si="11"/>
        <v>286</v>
      </c>
      <c r="F84" s="7">
        <f t="shared" si="11"/>
        <v>231</v>
      </c>
      <c r="G84" s="7">
        <f t="shared" si="11"/>
        <v>271.7</v>
      </c>
    </row>
    <row r="85" spans="1:7" ht="36" customHeight="1">
      <c r="A85" s="8" t="s">
        <v>90</v>
      </c>
      <c r="B85" s="8" t="s">
        <v>9</v>
      </c>
      <c r="C85" s="12" t="s">
        <v>179</v>
      </c>
      <c r="D85" s="84"/>
      <c r="E85" s="7">
        <v>286</v>
      </c>
      <c r="F85" s="7">
        <v>231</v>
      </c>
      <c r="G85" s="7">
        <v>271.7</v>
      </c>
    </row>
    <row r="86" spans="1:7" ht="57.75" customHeight="1">
      <c r="A86" s="8" t="s">
        <v>92</v>
      </c>
      <c r="B86" s="8"/>
      <c r="C86" s="9" t="s">
        <v>4</v>
      </c>
      <c r="D86" s="84"/>
      <c r="E86" s="7">
        <f>E87+E91</f>
        <v>3877.4</v>
      </c>
      <c r="F86" s="7">
        <f>F87+F91</f>
        <v>3699.7</v>
      </c>
      <c r="G86" s="7">
        <f>G87+G91</f>
        <v>3612.5</v>
      </c>
    </row>
    <row r="87" spans="1:7" ht="49.5" customHeight="1">
      <c r="A87" s="8" t="s">
        <v>92</v>
      </c>
      <c r="B87" s="8" t="s">
        <v>5</v>
      </c>
      <c r="C87" s="12" t="s">
        <v>13</v>
      </c>
      <c r="D87" s="84"/>
      <c r="E87" s="7">
        <f>E88</f>
        <v>3224.4</v>
      </c>
      <c r="F87" s="7">
        <f>F88</f>
        <v>3061.7</v>
      </c>
      <c r="G87" s="7">
        <f>G88</f>
        <v>2992.1</v>
      </c>
    </row>
    <row r="88" spans="1:7" ht="14.25" customHeight="1">
      <c r="A88" s="8" t="s">
        <v>92</v>
      </c>
      <c r="B88" s="8" t="s">
        <v>36</v>
      </c>
      <c r="C88" s="12" t="s">
        <v>34</v>
      </c>
      <c r="D88" s="84"/>
      <c r="E88" s="7">
        <f>E89+E90</f>
        <v>3224.4</v>
      </c>
      <c r="F88" s="7">
        <f>F89+F90</f>
        <v>3061.7</v>
      </c>
      <c r="G88" s="7">
        <f>G89+G90</f>
        <v>2992.1</v>
      </c>
    </row>
    <row r="89" spans="1:7" ht="36.75" customHeight="1">
      <c r="A89" s="8" t="s">
        <v>92</v>
      </c>
      <c r="B89" s="8" t="s">
        <v>35</v>
      </c>
      <c r="C89" s="12" t="s">
        <v>176</v>
      </c>
      <c r="D89" s="84"/>
      <c r="E89" s="7">
        <v>2476.4</v>
      </c>
      <c r="F89" s="7">
        <v>2351.5</v>
      </c>
      <c r="G89" s="7">
        <v>2298.1</v>
      </c>
    </row>
    <row r="90" spans="1:7" ht="48.75" customHeight="1">
      <c r="A90" s="8" t="s">
        <v>92</v>
      </c>
      <c r="B90" s="8" t="s">
        <v>87</v>
      </c>
      <c r="C90" s="12" t="s">
        <v>178</v>
      </c>
      <c r="D90" s="84"/>
      <c r="E90" s="7">
        <v>748</v>
      </c>
      <c r="F90" s="7">
        <v>710.2</v>
      </c>
      <c r="G90" s="7">
        <v>694</v>
      </c>
    </row>
    <row r="91" spans="1:7" ht="39.75" customHeight="1">
      <c r="A91" s="8" t="s">
        <v>92</v>
      </c>
      <c r="B91" s="8" t="s">
        <v>17</v>
      </c>
      <c r="C91" s="12" t="s">
        <v>86</v>
      </c>
      <c r="D91" s="84"/>
      <c r="E91" s="7">
        <f>E92</f>
        <v>653</v>
      </c>
      <c r="F91" s="7">
        <f>F92</f>
        <v>638</v>
      </c>
      <c r="G91" s="7">
        <f>G92</f>
        <v>620.4</v>
      </c>
    </row>
    <row r="92" spans="1:7" ht="35.25" customHeight="1">
      <c r="A92" s="8" t="s">
        <v>92</v>
      </c>
      <c r="B92" s="8" t="s">
        <v>19</v>
      </c>
      <c r="C92" s="12" t="s">
        <v>20</v>
      </c>
      <c r="D92" s="84"/>
      <c r="E92" s="7">
        <f>E93+E94</f>
        <v>653</v>
      </c>
      <c r="F92" s="7">
        <f>F93+F94</f>
        <v>638</v>
      </c>
      <c r="G92" s="7">
        <f>G93+G94</f>
        <v>620.4</v>
      </c>
    </row>
    <row r="93" spans="1:7" ht="24.75" customHeight="1">
      <c r="A93" s="8" t="s">
        <v>92</v>
      </c>
      <c r="B93" s="8" t="s">
        <v>9</v>
      </c>
      <c r="C93" s="12" t="s">
        <v>179</v>
      </c>
      <c r="D93" s="84"/>
      <c r="E93" s="7">
        <v>406.8</v>
      </c>
      <c r="F93" s="7">
        <v>396.6</v>
      </c>
      <c r="G93" s="7">
        <v>386.5</v>
      </c>
    </row>
    <row r="94" spans="1:7" ht="24.75" customHeight="1">
      <c r="A94" s="8" t="s">
        <v>92</v>
      </c>
      <c r="B94" s="8" t="s">
        <v>376</v>
      </c>
      <c r="C94" s="12" t="s">
        <v>334</v>
      </c>
      <c r="D94" s="84"/>
      <c r="E94" s="7">
        <v>246.2</v>
      </c>
      <c r="F94" s="7">
        <v>241.4</v>
      </c>
      <c r="G94" s="7">
        <v>233.9</v>
      </c>
    </row>
    <row r="95" spans="1:7" ht="72.75" customHeight="1">
      <c r="A95" s="8" t="s">
        <v>264</v>
      </c>
      <c r="B95" s="8"/>
      <c r="C95" s="41" t="s">
        <v>265</v>
      </c>
      <c r="D95" s="84"/>
      <c r="E95" s="7">
        <f>E96</f>
        <v>946.1</v>
      </c>
      <c r="F95" s="7">
        <f aca="true" t="shared" si="12" ref="F95:G97">F96</f>
        <v>946.1</v>
      </c>
      <c r="G95" s="7">
        <f t="shared" si="12"/>
        <v>946.1</v>
      </c>
    </row>
    <row r="96" spans="1:7" ht="23.25" customHeight="1">
      <c r="A96" s="8" t="s">
        <v>264</v>
      </c>
      <c r="B96" s="8" t="s">
        <v>17</v>
      </c>
      <c r="C96" s="12" t="s">
        <v>86</v>
      </c>
      <c r="D96" s="84"/>
      <c r="E96" s="7">
        <f>E97</f>
        <v>946.1</v>
      </c>
      <c r="F96" s="7">
        <f t="shared" si="12"/>
        <v>946.1</v>
      </c>
      <c r="G96" s="7">
        <f t="shared" si="12"/>
        <v>946.1</v>
      </c>
    </row>
    <row r="97" spans="1:7" ht="23.25" customHeight="1">
      <c r="A97" s="8" t="s">
        <v>264</v>
      </c>
      <c r="B97" s="8" t="s">
        <v>19</v>
      </c>
      <c r="C97" s="12" t="s">
        <v>20</v>
      </c>
      <c r="D97" s="84"/>
      <c r="E97" s="7">
        <f>E98</f>
        <v>946.1</v>
      </c>
      <c r="F97" s="7">
        <f t="shared" si="12"/>
        <v>946.1</v>
      </c>
      <c r="G97" s="7">
        <f t="shared" si="12"/>
        <v>946.1</v>
      </c>
    </row>
    <row r="98" spans="1:7" ht="23.25" customHeight="1">
      <c r="A98" s="8" t="s">
        <v>264</v>
      </c>
      <c r="B98" s="8" t="s">
        <v>9</v>
      </c>
      <c r="C98" s="12" t="s">
        <v>179</v>
      </c>
      <c r="D98" s="84"/>
      <c r="E98" s="7">
        <v>946.1</v>
      </c>
      <c r="F98" s="7">
        <v>946.1</v>
      </c>
      <c r="G98" s="7">
        <v>946.1</v>
      </c>
    </row>
    <row r="99" spans="1:7" ht="29.25" customHeight="1">
      <c r="A99" s="8" t="s">
        <v>197</v>
      </c>
      <c r="B99" s="8"/>
      <c r="C99" s="9" t="s">
        <v>91</v>
      </c>
      <c r="D99" s="84"/>
      <c r="E99" s="7">
        <f>E100</f>
        <v>2580.9</v>
      </c>
      <c r="F99" s="7">
        <f aca="true" t="shared" si="13" ref="F99:G101">F100</f>
        <v>2538.5</v>
      </c>
      <c r="G99" s="7">
        <f t="shared" si="13"/>
        <v>2451.9</v>
      </c>
    </row>
    <row r="100" spans="1:7" ht="30.75" customHeight="1">
      <c r="A100" s="8" t="s">
        <v>197</v>
      </c>
      <c r="B100" s="8" t="s">
        <v>17</v>
      </c>
      <c r="C100" s="12" t="s">
        <v>86</v>
      </c>
      <c r="D100" s="84"/>
      <c r="E100" s="7">
        <f>E101</f>
        <v>2580.9</v>
      </c>
      <c r="F100" s="7">
        <f t="shared" si="13"/>
        <v>2538.5</v>
      </c>
      <c r="G100" s="7">
        <f t="shared" si="13"/>
        <v>2451.9</v>
      </c>
    </row>
    <row r="101" spans="1:7" ht="27.75" customHeight="1">
      <c r="A101" s="8" t="s">
        <v>197</v>
      </c>
      <c r="B101" s="8" t="s">
        <v>19</v>
      </c>
      <c r="C101" s="12" t="s">
        <v>20</v>
      </c>
      <c r="D101" s="84"/>
      <c r="E101" s="7">
        <f>E102</f>
        <v>2580.9</v>
      </c>
      <c r="F101" s="7">
        <f t="shared" si="13"/>
        <v>2538.5</v>
      </c>
      <c r="G101" s="7">
        <f t="shared" si="13"/>
        <v>2451.9</v>
      </c>
    </row>
    <row r="102" spans="1:7" ht="33" customHeight="1">
      <c r="A102" s="8" t="s">
        <v>197</v>
      </c>
      <c r="B102" s="8" t="s">
        <v>9</v>
      </c>
      <c r="C102" s="12" t="s">
        <v>179</v>
      </c>
      <c r="D102" s="84"/>
      <c r="E102" s="7">
        <v>2580.9</v>
      </c>
      <c r="F102" s="7">
        <v>2538.5</v>
      </c>
      <c r="G102" s="7">
        <v>2451.9</v>
      </c>
    </row>
    <row r="103" spans="1:7" ht="33" customHeight="1">
      <c r="A103" s="8" t="s">
        <v>268</v>
      </c>
      <c r="B103" s="8"/>
      <c r="C103" s="50" t="s">
        <v>237</v>
      </c>
      <c r="D103" s="84"/>
      <c r="E103" s="7">
        <f>E104</f>
        <v>142.2</v>
      </c>
      <c r="F103" s="7">
        <f aca="true" t="shared" si="14" ref="F103:G105">F104</f>
        <v>142.2</v>
      </c>
      <c r="G103" s="7">
        <f t="shared" si="14"/>
        <v>142.2</v>
      </c>
    </row>
    <row r="104" spans="1:7" ht="33" customHeight="1">
      <c r="A104" s="8" t="s">
        <v>268</v>
      </c>
      <c r="B104" s="8" t="s">
        <v>17</v>
      </c>
      <c r="C104" s="12" t="s">
        <v>86</v>
      </c>
      <c r="D104" s="84"/>
      <c r="E104" s="7">
        <f>E105</f>
        <v>142.2</v>
      </c>
      <c r="F104" s="7">
        <f t="shared" si="14"/>
        <v>142.2</v>
      </c>
      <c r="G104" s="7">
        <f t="shared" si="14"/>
        <v>142.2</v>
      </c>
    </row>
    <row r="105" spans="1:7" ht="33" customHeight="1">
      <c r="A105" s="8" t="s">
        <v>268</v>
      </c>
      <c r="B105" s="8" t="s">
        <v>19</v>
      </c>
      <c r="C105" s="12" t="s">
        <v>20</v>
      </c>
      <c r="D105" s="84"/>
      <c r="E105" s="7">
        <f>E106</f>
        <v>142.2</v>
      </c>
      <c r="F105" s="7">
        <f t="shared" si="14"/>
        <v>142.2</v>
      </c>
      <c r="G105" s="7">
        <f t="shared" si="14"/>
        <v>142.2</v>
      </c>
    </row>
    <row r="106" spans="1:7" ht="33" customHeight="1">
      <c r="A106" s="8" t="s">
        <v>268</v>
      </c>
      <c r="B106" s="8" t="s">
        <v>9</v>
      </c>
      <c r="C106" s="12" t="s">
        <v>229</v>
      </c>
      <c r="D106" s="84"/>
      <c r="E106" s="7">
        <v>142.2</v>
      </c>
      <c r="F106" s="7">
        <v>142.2</v>
      </c>
      <c r="G106" s="7">
        <v>142.2</v>
      </c>
    </row>
    <row r="107" spans="1:7" ht="30" customHeight="1">
      <c r="A107" s="38" t="s">
        <v>236</v>
      </c>
      <c r="B107" s="39"/>
      <c r="C107" s="40" t="s">
        <v>237</v>
      </c>
      <c r="D107" s="84"/>
      <c r="E107" s="7">
        <f>E108</f>
        <v>57.8</v>
      </c>
      <c r="F107" s="7">
        <f aca="true" t="shared" si="15" ref="F107:G109">F108</f>
        <v>57.8</v>
      </c>
      <c r="G107" s="7">
        <f t="shared" si="15"/>
        <v>57.8</v>
      </c>
    </row>
    <row r="108" spans="1:7" ht="51" customHeight="1">
      <c r="A108" s="8" t="s">
        <v>236</v>
      </c>
      <c r="B108" s="8" t="s">
        <v>17</v>
      </c>
      <c r="C108" s="12" t="s">
        <v>86</v>
      </c>
      <c r="D108" s="84"/>
      <c r="E108" s="7">
        <f>E109</f>
        <v>57.8</v>
      </c>
      <c r="F108" s="7">
        <f t="shared" si="15"/>
        <v>57.8</v>
      </c>
      <c r="G108" s="7">
        <f t="shared" si="15"/>
        <v>57.8</v>
      </c>
    </row>
    <row r="109" spans="1:7" ht="45.75" customHeight="1">
      <c r="A109" s="8" t="s">
        <v>236</v>
      </c>
      <c r="B109" s="8" t="s">
        <v>19</v>
      </c>
      <c r="C109" s="12" t="s">
        <v>20</v>
      </c>
      <c r="D109" s="84"/>
      <c r="E109" s="7">
        <f>E110</f>
        <v>57.8</v>
      </c>
      <c r="F109" s="7">
        <f t="shared" si="15"/>
        <v>57.8</v>
      </c>
      <c r="G109" s="7">
        <f t="shared" si="15"/>
        <v>57.8</v>
      </c>
    </row>
    <row r="110" spans="1:7" ht="18.75" customHeight="1">
      <c r="A110" s="8" t="s">
        <v>236</v>
      </c>
      <c r="B110" s="8" t="s">
        <v>9</v>
      </c>
      <c r="C110" s="12" t="s">
        <v>229</v>
      </c>
      <c r="D110" s="84"/>
      <c r="E110" s="7">
        <v>57.8</v>
      </c>
      <c r="F110" s="7">
        <v>57.8</v>
      </c>
      <c r="G110" s="7">
        <v>57.8</v>
      </c>
    </row>
    <row r="111" spans="1:7" ht="18.75" customHeight="1">
      <c r="A111" s="8" t="s">
        <v>266</v>
      </c>
      <c r="B111" s="8"/>
      <c r="C111" s="9" t="s">
        <v>267</v>
      </c>
      <c r="D111" s="84"/>
      <c r="E111" s="7">
        <f>E112</f>
        <v>307.4</v>
      </c>
      <c r="F111" s="7">
        <f aca="true" t="shared" si="16" ref="F111:G113">F112</f>
        <v>307.4</v>
      </c>
      <c r="G111" s="7">
        <f t="shared" si="16"/>
        <v>307.4</v>
      </c>
    </row>
    <row r="112" spans="1:7" ht="32.25" customHeight="1">
      <c r="A112" s="8" t="s">
        <v>266</v>
      </c>
      <c r="B112" s="8" t="s">
        <v>30</v>
      </c>
      <c r="C112" s="12" t="s">
        <v>76</v>
      </c>
      <c r="D112" s="84"/>
      <c r="E112" s="7">
        <f>E113</f>
        <v>307.4</v>
      </c>
      <c r="F112" s="7">
        <f t="shared" si="16"/>
        <v>307.4</v>
      </c>
      <c r="G112" s="7">
        <f t="shared" si="16"/>
        <v>307.4</v>
      </c>
    </row>
    <row r="113" spans="1:7" ht="18.75" customHeight="1">
      <c r="A113" s="8" t="s">
        <v>266</v>
      </c>
      <c r="B113" s="8" t="s">
        <v>32</v>
      </c>
      <c r="C113" s="12" t="s">
        <v>33</v>
      </c>
      <c r="D113" s="84"/>
      <c r="E113" s="7">
        <f>E114</f>
        <v>307.4</v>
      </c>
      <c r="F113" s="7">
        <f t="shared" si="16"/>
        <v>307.4</v>
      </c>
      <c r="G113" s="7">
        <f t="shared" si="16"/>
        <v>307.4</v>
      </c>
    </row>
    <row r="114" spans="1:7" ht="18.75" customHeight="1">
      <c r="A114" s="8" t="s">
        <v>266</v>
      </c>
      <c r="B114" s="8" t="s">
        <v>10</v>
      </c>
      <c r="C114" s="12" t="s">
        <v>12</v>
      </c>
      <c r="D114" s="84"/>
      <c r="E114" s="7">
        <v>307.4</v>
      </c>
      <c r="F114" s="7">
        <v>307.4</v>
      </c>
      <c r="G114" s="7">
        <v>307.4</v>
      </c>
    </row>
    <row r="115" spans="1:7" ht="33" customHeight="1">
      <c r="A115" s="8" t="s">
        <v>196</v>
      </c>
      <c r="B115" s="8"/>
      <c r="C115" s="9" t="s">
        <v>341</v>
      </c>
      <c r="D115" s="84"/>
      <c r="E115" s="7">
        <f aca="true" t="shared" si="17" ref="E115:G117">E116</f>
        <v>194</v>
      </c>
      <c r="F115" s="7">
        <f t="shared" si="17"/>
        <v>80</v>
      </c>
      <c r="G115" s="7">
        <f t="shared" si="17"/>
        <v>120</v>
      </c>
    </row>
    <row r="116" spans="1:7" ht="33" customHeight="1">
      <c r="A116" s="8" t="s">
        <v>196</v>
      </c>
      <c r="B116" s="8" t="s">
        <v>30</v>
      </c>
      <c r="C116" s="12" t="s">
        <v>76</v>
      </c>
      <c r="D116" s="84"/>
      <c r="E116" s="7">
        <f t="shared" si="17"/>
        <v>194</v>
      </c>
      <c r="F116" s="7">
        <f t="shared" si="17"/>
        <v>80</v>
      </c>
      <c r="G116" s="7">
        <f t="shared" si="17"/>
        <v>120</v>
      </c>
    </row>
    <row r="117" spans="1:7" ht="33" customHeight="1">
      <c r="A117" s="8" t="s">
        <v>196</v>
      </c>
      <c r="B117" s="8" t="s">
        <v>32</v>
      </c>
      <c r="C117" s="12" t="s">
        <v>33</v>
      </c>
      <c r="D117" s="84"/>
      <c r="E117" s="7">
        <f t="shared" si="17"/>
        <v>194</v>
      </c>
      <c r="F117" s="7">
        <f t="shared" si="17"/>
        <v>80</v>
      </c>
      <c r="G117" s="7">
        <f t="shared" si="17"/>
        <v>120</v>
      </c>
    </row>
    <row r="118" spans="1:7" ht="33" customHeight="1">
      <c r="A118" s="8" t="s">
        <v>196</v>
      </c>
      <c r="B118" s="8" t="s">
        <v>10</v>
      </c>
      <c r="C118" s="12" t="s">
        <v>12</v>
      </c>
      <c r="D118" s="84"/>
      <c r="E118" s="7">
        <v>194</v>
      </c>
      <c r="F118" s="7">
        <v>80</v>
      </c>
      <c r="G118" s="7">
        <v>120</v>
      </c>
    </row>
    <row r="119" spans="1:7" ht="16.5" customHeight="1">
      <c r="A119" s="8" t="s">
        <v>240</v>
      </c>
      <c r="B119" s="8"/>
      <c r="C119" s="9" t="s">
        <v>272</v>
      </c>
      <c r="D119" s="84"/>
      <c r="E119" s="7">
        <f>E120+E124</f>
        <v>1200</v>
      </c>
      <c r="F119" s="7">
        <f>F120+F124</f>
        <v>1170</v>
      </c>
      <c r="G119" s="7">
        <f>G120+G124</f>
        <v>1140</v>
      </c>
    </row>
    <row r="120" spans="1:7" ht="23.25" customHeight="1">
      <c r="A120" s="8" t="s">
        <v>240</v>
      </c>
      <c r="B120" s="8" t="s">
        <v>5</v>
      </c>
      <c r="C120" s="12" t="s">
        <v>13</v>
      </c>
      <c r="D120" s="84"/>
      <c r="E120" s="7">
        <f>E121</f>
        <v>1047.5</v>
      </c>
      <c r="F120" s="7">
        <f>F121</f>
        <v>1047.5</v>
      </c>
      <c r="G120" s="7">
        <f>G121</f>
        <v>995.0999999999999</v>
      </c>
    </row>
    <row r="121" spans="1:7" ht="15.75" customHeight="1">
      <c r="A121" s="8" t="s">
        <v>240</v>
      </c>
      <c r="B121" s="8" t="s">
        <v>36</v>
      </c>
      <c r="C121" s="12" t="s">
        <v>34</v>
      </c>
      <c r="D121" s="84"/>
      <c r="E121" s="7">
        <f>E122+E123</f>
        <v>1047.5</v>
      </c>
      <c r="F121" s="7">
        <f>F122+F123</f>
        <v>1047.5</v>
      </c>
      <c r="G121" s="7">
        <f>G122+G123</f>
        <v>995.0999999999999</v>
      </c>
    </row>
    <row r="122" spans="1:7" ht="18" customHeight="1">
      <c r="A122" s="8" t="s">
        <v>240</v>
      </c>
      <c r="B122" s="8" t="s">
        <v>35</v>
      </c>
      <c r="C122" s="12" t="s">
        <v>176</v>
      </c>
      <c r="D122" s="84"/>
      <c r="E122" s="7">
        <v>804.5</v>
      </c>
      <c r="F122" s="7">
        <v>804.5</v>
      </c>
      <c r="G122" s="7">
        <v>764.3</v>
      </c>
    </row>
    <row r="123" spans="1:7" ht="19.5" customHeight="1">
      <c r="A123" s="8" t="s">
        <v>240</v>
      </c>
      <c r="B123" s="8" t="s">
        <v>87</v>
      </c>
      <c r="C123" s="12" t="s">
        <v>178</v>
      </c>
      <c r="D123" s="84"/>
      <c r="E123" s="7">
        <v>243</v>
      </c>
      <c r="F123" s="7">
        <v>243</v>
      </c>
      <c r="G123" s="7">
        <v>230.8</v>
      </c>
    </row>
    <row r="124" spans="1:7" ht="19.5" customHeight="1">
      <c r="A124" s="8" t="s">
        <v>240</v>
      </c>
      <c r="B124" s="8" t="s">
        <v>17</v>
      </c>
      <c r="C124" s="12" t="s">
        <v>86</v>
      </c>
      <c r="D124" s="84"/>
      <c r="E124" s="7">
        <f aca="true" t="shared" si="18" ref="E124:G125">E125</f>
        <v>152.5</v>
      </c>
      <c r="F124" s="7">
        <f>F125</f>
        <v>122.5</v>
      </c>
      <c r="G124" s="7">
        <f t="shared" si="18"/>
        <v>144.9</v>
      </c>
    </row>
    <row r="125" spans="1:7" ht="21" customHeight="1">
      <c r="A125" s="8" t="s">
        <v>240</v>
      </c>
      <c r="B125" s="8" t="s">
        <v>19</v>
      </c>
      <c r="C125" s="12" t="s">
        <v>20</v>
      </c>
      <c r="D125" s="84"/>
      <c r="E125" s="7">
        <f t="shared" si="18"/>
        <v>152.5</v>
      </c>
      <c r="F125" s="7">
        <f>F126</f>
        <v>122.5</v>
      </c>
      <c r="G125" s="7">
        <f t="shared" si="18"/>
        <v>144.9</v>
      </c>
    </row>
    <row r="126" spans="1:7" ht="24" customHeight="1">
      <c r="A126" s="8" t="s">
        <v>240</v>
      </c>
      <c r="B126" s="8" t="s">
        <v>9</v>
      </c>
      <c r="C126" s="12" t="s">
        <v>179</v>
      </c>
      <c r="D126" s="84"/>
      <c r="E126" s="7">
        <v>152.5</v>
      </c>
      <c r="F126" s="7">
        <v>122.5</v>
      </c>
      <c r="G126" s="7">
        <v>144.9</v>
      </c>
    </row>
    <row r="127" spans="1:7" ht="33" customHeight="1">
      <c r="A127" s="8" t="s">
        <v>94</v>
      </c>
      <c r="B127" s="11"/>
      <c r="C127" s="9" t="s">
        <v>42</v>
      </c>
      <c r="D127" s="84"/>
      <c r="E127" s="10">
        <f aca="true" t="shared" si="19" ref="E127:G128">E128</f>
        <v>1200</v>
      </c>
      <c r="F127" s="10">
        <f t="shared" si="19"/>
        <v>1170</v>
      </c>
      <c r="G127" s="10">
        <f t="shared" si="19"/>
        <v>1140</v>
      </c>
    </row>
    <row r="128" spans="1:7" ht="33" customHeight="1">
      <c r="A128" s="8" t="s">
        <v>95</v>
      </c>
      <c r="B128" s="11"/>
      <c r="C128" s="12" t="s">
        <v>153</v>
      </c>
      <c r="D128" s="84"/>
      <c r="E128" s="7">
        <f t="shared" si="19"/>
        <v>1200</v>
      </c>
      <c r="F128" s="7">
        <f t="shared" si="19"/>
        <v>1170</v>
      </c>
      <c r="G128" s="7">
        <f t="shared" si="19"/>
        <v>1140</v>
      </c>
    </row>
    <row r="129" spans="1:7" ht="33" customHeight="1">
      <c r="A129" s="8" t="s">
        <v>96</v>
      </c>
      <c r="B129" s="11"/>
      <c r="C129" s="9" t="s">
        <v>322</v>
      </c>
      <c r="D129" s="84"/>
      <c r="E129" s="7">
        <f>E130+E135</f>
        <v>1200</v>
      </c>
      <c r="F129" s="7">
        <f>F130+F135</f>
        <v>1170</v>
      </c>
      <c r="G129" s="7">
        <f>G130+G135</f>
        <v>1140</v>
      </c>
    </row>
    <row r="130" spans="1:7" ht="33" customHeight="1">
      <c r="A130" s="8" t="s">
        <v>96</v>
      </c>
      <c r="B130" s="8" t="s">
        <v>5</v>
      </c>
      <c r="C130" s="12" t="s">
        <v>13</v>
      </c>
      <c r="D130" s="84"/>
      <c r="E130" s="7">
        <f>E131</f>
        <v>1171.8</v>
      </c>
      <c r="F130" s="7">
        <f>F131</f>
        <v>1142.5</v>
      </c>
      <c r="G130" s="7">
        <f>G131</f>
        <v>1113.2</v>
      </c>
    </row>
    <row r="131" spans="1:7" ht="33" customHeight="1">
      <c r="A131" s="8" t="s">
        <v>96</v>
      </c>
      <c r="B131" s="8" t="s">
        <v>15</v>
      </c>
      <c r="C131" s="12" t="s">
        <v>14</v>
      </c>
      <c r="D131" s="84"/>
      <c r="E131" s="7">
        <f>E132+E133+E134</f>
        <v>1171.8</v>
      </c>
      <c r="F131" s="7">
        <f>F132+F133+F134</f>
        <v>1142.5</v>
      </c>
      <c r="G131" s="7">
        <f>G132+G133+G134</f>
        <v>1113.2</v>
      </c>
    </row>
    <row r="132" spans="1:7" ht="33" customHeight="1">
      <c r="A132" s="8" t="s">
        <v>96</v>
      </c>
      <c r="B132" s="8" t="s">
        <v>16</v>
      </c>
      <c r="C132" s="12" t="s">
        <v>183</v>
      </c>
      <c r="D132" s="84"/>
      <c r="E132" s="7">
        <v>827.3</v>
      </c>
      <c r="F132" s="7">
        <v>806.2</v>
      </c>
      <c r="G132" s="7">
        <v>785.1</v>
      </c>
    </row>
    <row r="133" spans="1:7" ht="33" customHeight="1">
      <c r="A133" s="8" t="s">
        <v>96</v>
      </c>
      <c r="B133" s="8" t="s">
        <v>6</v>
      </c>
      <c r="C133" s="12" t="s">
        <v>74</v>
      </c>
      <c r="D133" s="84"/>
      <c r="E133" s="7">
        <v>72.7</v>
      </c>
      <c r="F133" s="7">
        <v>70.9</v>
      </c>
      <c r="G133" s="7">
        <v>69.1</v>
      </c>
    </row>
    <row r="134" spans="1:7" ht="33" customHeight="1">
      <c r="A134" s="8" t="s">
        <v>96</v>
      </c>
      <c r="B134" s="8" t="s">
        <v>84</v>
      </c>
      <c r="C134" s="12" t="s">
        <v>85</v>
      </c>
      <c r="D134" s="84"/>
      <c r="E134" s="7">
        <v>271.8</v>
      </c>
      <c r="F134" s="7">
        <v>265.4</v>
      </c>
      <c r="G134" s="7">
        <v>259</v>
      </c>
    </row>
    <row r="135" spans="1:7" ht="33" customHeight="1">
      <c r="A135" s="8" t="s">
        <v>96</v>
      </c>
      <c r="B135" s="8" t="s">
        <v>17</v>
      </c>
      <c r="C135" s="12" t="s">
        <v>86</v>
      </c>
      <c r="D135" s="84"/>
      <c r="E135" s="7">
        <f aca="true" t="shared" si="20" ref="E135:G136">E136</f>
        <v>28.2</v>
      </c>
      <c r="F135" s="7">
        <f t="shared" si="20"/>
        <v>27.5</v>
      </c>
      <c r="G135" s="7">
        <f t="shared" si="20"/>
        <v>26.8</v>
      </c>
    </row>
    <row r="136" spans="1:7" ht="33" customHeight="1">
      <c r="A136" s="8" t="s">
        <v>96</v>
      </c>
      <c r="B136" s="8" t="s">
        <v>19</v>
      </c>
      <c r="C136" s="12" t="s">
        <v>20</v>
      </c>
      <c r="D136" s="84"/>
      <c r="E136" s="7">
        <f t="shared" si="20"/>
        <v>28.2</v>
      </c>
      <c r="F136" s="7">
        <f t="shared" si="20"/>
        <v>27.5</v>
      </c>
      <c r="G136" s="7">
        <f t="shared" si="20"/>
        <v>26.8</v>
      </c>
    </row>
    <row r="137" spans="1:7" ht="30.75" customHeight="1">
      <c r="A137" s="8" t="s">
        <v>96</v>
      </c>
      <c r="B137" s="8" t="s">
        <v>9</v>
      </c>
      <c r="C137" s="12" t="s">
        <v>179</v>
      </c>
      <c r="D137" s="84"/>
      <c r="E137" s="7">
        <v>28.2</v>
      </c>
      <c r="F137" s="7">
        <v>27.5</v>
      </c>
      <c r="G137" s="7">
        <v>26.8</v>
      </c>
    </row>
    <row r="138" spans="1:9" ht="57" customHeight="1">
      <c r="A138" s="11" t="s">
        <v>143</v>
      </c>
      <c r="B138" s="8"/>
      <c r="C138" s="50" t="s">
        <v>282</v>
      </c>
      <c r="D138" s="84"/>
      <c r="E138" s="10">
        <f>E139+E184+E227</f>
        <v>58281.6</v>
      </c>
      <c r="F138" s="10">
        <f>F139+F184+F227</f>
        <v>30508.399999999998</v>
      </c>
      <c r="G138" s="10">
        <f>G139+G184+G227</f>
        <v>28906.5</v>
      </c>
      <c r="H138" s="32"/>
      <c r="I138" s="18"/>
    </row>
    <row r="139" spans="1:8" ht="49.5" customHeight="1">
      <c r="A139" s="8" t="s">
        <v>144</v>
      </c>
      <c r="B139" s="11"/>
      <c r="C139" s="16" t="s">
        <v>388</v>
      </c>
      <c r="D139" s="84"/>
      <c r="E139" s="7">
        <f>E140+E150+E158+E168+E172+E180+E154</f>
        <v>46338.7</v>
      </c>
      <c r="F139" s="7">
        <f>F140+F150+F158+F168+F172+F180+F154</f>
        <v>18597.6</v>
      </c>
      <c r="G139" s="7">
        <f>G140+G150+G158+G168+G172+G180+G154</f>
        <v>17027.8</v>
      </c>
      <c r="H139" s="18"/>
    </row>
    <row r="140" spans="1:7" ht="49.5" customHeight="1">
      <c r="A140" s="8" t="s">
        <v>99</v>
      </c>
      <c r="B140" s="11"/>
      <c r="C140" s="9" t="s">
        <v>61</v>
      </c>
      <c r="D140" s="84"/>
      <c r="E140" s="7">
        <f>E141+E146</f>
        <v>3217.9</v>
      </c>
      <c r="F140" s="7">
        <f>F141+F146</f>
        <v>3017.7000000000003</v>
      </c>
      <c r="G140" s="7">
        <f>G141+G146</f>
        <v>2998.3</v>
      </c>
    </row>
    <row r="141" spans="1:7" ht="57.75" customHeight="1">
      <c r="A141" s="8" t="s">
        <v>99</v>
      </c>
      <c r="B141" s="8" t="s">
        <v>5</v>
      </c>
      <c r="C141" s="12" t="s">
        <v>13</v>
      </c>
      <c r="D141" s="84"/>
      <c r="E141" s="7">
        <f>E142</f>
        <v>2736.4</v>
      </c>
      <c r="F141" s="7">
        <f>F142</f>
        <v>2736.4</v>
      </c>
      <c r="G141" s="7">
        <f>G142</f>
        <v>2540.9</v>
      </c>
    </row>
    <row r="142" spans="1:7" ht="54" customHeight="1">
      <c r="A142" s="8" t="s">
        <v>99</v>
      </c>
      <c r="B142" s="8" t="s">
        <v>36</v>
      </c>
      <c r="C142" s="12" t="s">
        <v>34</v>
      </c>
      <c r="D142" s="84"/>
      <c r="E142" s="7">
        <f>E143+E145+E144</f>
        <v>2736.4</v>
      </c>
      <c r="F142" s="7">
        <f>F143+F145+F144</f>
        <v>2736.4</v>
      </c>
      <c r="G142" s="7">
        <f>G143+G145+G144</f>
        <v>2540.9</v>
      </c>
    </row>
    <row r="143" spans="1:7" ht="27" customHeight="1">
      <c r="A143" s="8" t="s">
        <v>99</v>
      </c>
      <c r="B143" s="8" t="s">
        <v>35</v>
      </c>
      <c r="C143" s="12" t="s">
        <v>176</v>
      </c>
      <c r="D143" s="84"/>
      <c r="E143" s="7">
        <v>2097</v>
      </c>
      <c r="F143" s="7">
        <v>2097</v>
      </c>
      <c r="G143" s="7">
        <v>1947.1</v>
      </c>
    </row>
    <row r="144" spans="1:7" ht="27" customHeight="1">
      <c r="A144" s="8" t="s">
        <v>99</v>
      </c>
      <c r="B144" s="8" t="s">
        <v>39</v>
      </c>
      <c r="C144" s="12" t="s">
        <v>177</v>
      </c>
      <c r="D144" s="84"/>
      <c r="E144" s="7">
        <v>6.1</v>
      </c>
      <c r="F144" s="7">
        <v>6.1</v>
      </c>
      <c r="G144" s="7">
        <v>5.8</v>
      </c>
    </row>
    <row r="145" spans="1:7" ht="48.75" customHeight="1">
      <c r="A145" s="8" t="s">
        <v>99</v>
      </c>
      <c r="B145" s="8" t="s">
        <v>87</v>
      </c>
      <c r="C145" s="12" t="s">
        <v>178</v>
      </c>
      <c r="D145" s="84"/>
      <c r="E145" s="7">
        <v>633.3</v>
      </c>
      <c r="F145" s="7">
        <v>633.3</v>
      </c>
      <c r="G145" s="7">
        <v>588</v>
      </c>
    </row>
    <row r="146" spans="1:7" ht="27" customHeight="1">
      <c r="A146" s="8" t="s">
        <v>99</v>
      </c>
      <c r="B146" s="8" t="s">
        <v>17</v>
      </c>
      <c r="C146" s="12" t="s">
        <v>86</v>
      </c>
      <c r="D146" s="84"/>
      <c r="E146" s="7">
        <f>E147</f>
        <v>481.5</v>
      </c>
      <c r="F146" s="7">
        <f>F147</f>
        <v>281.3</v>
      </c>
      <c r="G146" s="7">
        <f>G147</f>
        <v>457.4</v>
      </c>
    </row>
    <row r="147" spans="1:7" ht="27" customHeight="1">
      <c r="A147" s="8" t="s">
        <v>99</v>
      </c>
      <c r="B147" s="8" t="s">
        <v>19</v>
      </c>
      <c r="C147" s="12" t="s">
        <v>20</v>
      </c>
      <c r="D147" s="84"/>
      <c r="E147" s="7">
        <f>E148+E149</f>
        <v>481.5</v>
      </c>
      <c r="F147" s="7">
        <f>F148+F149</f>
        <v>281.3</v>
      </c>
      <c r="G147" s="7">
        <f>G148+G149</f>
        <v>457.4</v>
      </c>
    </row>
    <row r="148" spans="1:7" ht="27" customHeight="1">
      <c r="A148" s="8" t="s">
        <v>99</v>
      </c>
      <c r="B148" s="8" t="s">
        <v>9</v>
      </c>
      <c r="C148" s="12" t="s">
        <v>179</v>
      </c>
      <c r="D148" s="84"/>
      <c r="E148" s="7">
        <v>227</v>
      </c>
      <c r="F148" s="7">
        <v>127</v>
      </c>
      <c r="G148" s="7">
        <v>215.6</v>
      </c>
    </row>
    <row r="149" spans="1:7" ht="27" customHeight="1">
      <c r="A149" s="8" t="s">
        <v>99</v>
      </c>
      <c r="B149" s="8" t="s">
        <v>376</v>
      </c>
      <c r="C149" s="12" t="s">
        <v>334</v>
      </c>
      <c r="D149" s="84"/>
      <c r="E149" s="7">
        <v>254.5</v>
      </c>
      <c r="F149" s="7">
        <v>154.3</v>
      </c>
      <c r="G149" s="7">
        <v>241.8</v>
      </c>
    </row>
    <row r="150" spans="1:7" ht="40.5" customHeight="1">
      <c r="A150" s="8" t="s">
        <v>98</v>
      </c>
      <c r="B150" s="11"/>
      <c r="C150" s="9" t="s">
        <v>62</v>
      </c>
      <c r="D150" s="84"/>
      <c r="E150" s="7">
        <f aca="true" t="shared" si="21" ref="E150:G152">E151</f>
        <v>9634</v>
      </c>
      <c r="F150" s="7">
        <f t="shared" si="21"/>
        <v>9411.9</v>
      </c>
      <c r="G150" s="7">
        <f t="shared" si="21"/>
        <v>8346.9</v>
      </c>
    </row>
    <row r="151" spans="1:7" ht="27" customHeight="1">
      <c r="A151" s="8" t="s">
        <v>98</v>
      </c>
      <c r="B151" s="8" t="s">
        <v>30</v>
      </c>
      <c r="C151" s="12" t="s">
        <v>76</v>
      </c>
      <c r="D151" s="84"/>
      <c r="E151" s="7">
        <f t="shared" si="21"/>
        <v>9634</v>
      </c>
      <c r="F151" s="7">
        <f t="shared" si="21"/>
        <v>9411.9</v>
      </c>
      <c r="G151" s="7">
        <f t="shared" si="21"/>
        <v>8346.9</v>
      </c>
    </row>
    <row r="152" spans="1:7" ht="27" customHeight="1">
      <c r="A152" s="8" t="s">
        <v>98</v>
      </c>
      <c r="B152" s="8" t="s">
        <v>32</v>
      </c>
      <c r="C152" s="12" t="s">
        <v>33</v>
      </c>
      <c r="D152" s="84"/>
      <c r="E152" s="7">
        <f t="shared" si="21"/>
        <v>9634</v>
      </c>
      <c r="F152" s="7">
        <f t="shared" si="21"/>
        <v>9411.9</v>
      </c>
      <c r="G152" s="7">
        <f t="shared" si="21"/>
        <v>8346.9</v>
      </c>
    </row>
    <row r="153" spans="1:7" ht="66" customHeight="1">
      <c r="A153" s="8" t="s">
        <v>98</v>
      </c>
      <c r="B153" s="8" t="s">
        <v>11</v>
      </c>
      <c r="C153" s="12" t="s">
        <v>77</v>
      </c>
      <c r="D153" s="84"/>
      <c r="E153" s="7">
        <v>9634</v>
      </c>
      <c r="F153" s="7">
        <v>9411.9</v>
      </c>
      <c r="G153" s="7">
        <v>8346.9</v>
      </c>
    </row>
    <row r="154" spans="1:7" ht="21" customHeight="1">
      <c r="A154" s="8" t="s">
        <v>408</v>
      </c>
      <c r="B154" s="8"/>
      <c r="C154" s="42" t="s">
        <v>409</v>
      </c>
      <c r="D154" s="84"/>
      <c r="E154" s="7">
        <f>E155</f>
        <v>27103.8</v>
      </c>
      <c r="F154" s="7">
        <v>0</v>
      </c>
      <c r="G154" s="7">
        <v>0</v>
      </c>
    </row>
    <row r="155" spans="1:7" ht="40.5" customHeight="1">
      <c r="A155" s="8" t="s">
        <v>408</v>
      </c>
      <c r="B155" s="8" t="s">
        <v>160</v>
      </c>
      <c r="C155" s="12" t="s">
        <v>410</v>
      </c>
      <c r="D155" s="84"/>
      <c r="E155" s="7">
        <f>E156</f>
        <v>27103.8</v>
      </c>
      <c r="F155" s="7">
        <v>0</v>
      </c>
      <c r="G155" s="7">
        <v>0</v>
      </c>
    </row>
    <row r="156" spans="1:7" ht="89.25" customHeight="1">
      <c r="A156" s="8" t="s">
        <v>408</v>
      </c>
      <c r="B156" s="8" t="s">
        <v>411</v>
      </c>
      <c r="C156" s="12" t="s">
        <v>412</v>
      </c>
      <c r="D156" s="84"/>
      <c r="E156" s="7">
        <f>E157</f>
        <v>27103.8</v>
      </c>
      <c r="F156" s="7">
        <v>0</v>
      </c>
      <c r="G156" s="7">
        <v>0</v>
      </c>
    </row>
    <row r="157" spans="1:7" ht="50.25" customHeight="1">
      <c r="A157" s="8" t="s">
        <v>408</v>
      </c>
      <c r="B157" s="8" t="s">
        <v>413</v>
      </c>
      <c r="C157" s="12" t="s">
        <v>414</v>
      </c>
      <c r="D157" s="84"/>
      <c r="E157" s="7">
        <v>27103.8</v>
      </c>
      <c r="F157" s="7">
        <v>0</v>
      </c>
      <c r="G157" s="7">
        <v>0</v>
      </c>
    </row>
    <row r="158" spans="1:7" ht="48" customHeight="1">
      <c r="A158" s="8" t="s">
        <v>97</v>
      </c>
      <c r="B158" s="8"/>
      <c r="C158" s="9" t="s">
        <v>383</v>
      </c>
      <c r="D158" s="84"/>
      <c r="E158" s="7">
        <f>E159+E164</f>
        <v>5097.5</v>
      </c>
      <c r="F158" s="7">
        <f>F159+F164</f>
        <v>4910.5</v>
      </c>
      <c r="G158" s="7">
        <f>G159+G164</f>
        <v>4453.4</v>
      </c>
    </row>
    <row r="159" spans="1:7" ht="45.75" customHeight="1">
      <c r="A159" s="8" t="s">
        <v>97</v>
      </c>
      <c r="B159" s="8" t="s">
        <v>5</v>
      </c>
      <c r="C159" s="12" t="s">
        <v>13</v>
      </c>
      <c r="D159" s="84"/>
      <c r="E159" s="7">
        <f>E160</f>
        <v>4170.8</v>
      </c>
      <c r="F159" s="7">
        <f>F160</f>
        <v>4067</v>
      </c>
      <c r="G159" s="7">
        <f>G160</f>
        <v>3572.9</v>
      </c>
    </row>
    <row r="160" spans="1:7" ht="27" customHeight="1">
      <c r="A160" s="8" t="s">
        <v>97</v>
      </c>
      <c r="B160" s="8" t="s">
        <v>36</v>
      </c>
      <c r="C160" s="12" t="s">
        <v>34</v>
      </c>
      <c r="D160" s="84"/>
      <c r="E160" s="7">
        <f>E161+E162+E163</f>
        <v>4170.8</v>
      </c>
      <c r="F160" s="7">
        <f>F161+F162+F163</f>
        <v>4067</v>
      </c>
      <c r="G160" s="7">
        <f>G161+G162+G163</f>
        <v>3572.9</v>
      </c>
    </row>
    <row r="161" spans="1:7" ht="48.75" customHeight="1">
      <c r="A161" s="8" t="s">
        <v>97</v>
      </c>
      <c r="B161" s="8" t="s">
        <v>35</v>
      </c>
      <c r="C161" s="12" t="s">
        <v>176</v>
      </c>
      <c r="D161" s="84"/>
      <c r="E161" s="7">
        <v>3200.9</v>
      </c>
      <c r="F161" s="7">
        <v>3121.3</v>
      </c>
      <c r="G161" s="7">
        <v>2742</v>
      </c>
    </row>
    <row r="162" spans="1:7" ht="27" customHeight="1">
      <c r="A162" s="8" t="s">
        <v>97</v>
      </c>
      <c r="B162" s="8" t="s">
        <v>39</v>
      </c>
      <c r="C162" s="12" t="s">
        <v>177</v>
      </c>
      <c r="D162" s="84"/>
      <c r="E162" s="7">
        <v>3.2</v>
      </c>
      <c r="F162" s="7">
        <v>3</v>
      </c>
      <c r="G162" s="7">
        <v>2.9</v>
      </c>
    </row>
    <row r="163" spans="1:7" ht="44.25" customHeight="1">
      <c r="A163" s="8" t="s">
        <v>97</v>
      </c>
      <c r="B163" s="8" t="s">
        <v>87</v>
      </c>
      <c r="C163" s="12" t="s">
        <v>178</v>
      </c>
      <c r="D163" s="84"/>
      <c r="E163" s="7">
        <v>966.7</v>
      </c>
      <c r="F163" s="7">
        <v>942.7</v>
      </c>
      <c r="G163" s="7">
        <v>828</v>
      </c>
    </row>
    <row r="164" spans="1:7" ht="27" customHeight="1">
      <c r="A164" s="8" t="s">
        <v>97</v>
      </c>
      <c r="B164" s="8" t="s">
        <v>17</v>
      </c>
      <c r="C164" s="12" t="s">
        <v>86</v>
      </c>
      <c r="D164" s="84"/>
      <c r="E164" s="7">
        <f>E165</f>
        <v>926.7</v>
      </c>
      <c r="F164" s="7">
        <f>F165</f>
        <v>843.5</v>
      </c>
      <c r="G164" s="7">
        <f>G165</f>
        <v>880.5</v>
      </c>
    </row>
    <row r="165" spans="1:7" ht="27" customHeight="1">
      <c r="A165" s="8" t="s">
        <v>97</v>
      </c>
      <c r="B165" s="8" t="s">
        <v>19</v>
      </c>
      <c r="C165" s="12" t="s">
        <v>20</v>
      </c>
      <c r="D165" s="84"/>
      <c r="E165" s="7">
        <f>E166+E167</f>
        <v>926.7</v>
      </c>
      <c r="F165" s="7">
        <f>F166+F167</f>
        <v>843.5</v>
      </c>
      <c r="G165" s="7">
        <f>G166+G167</f>
        <v>880.5</v>
      </c>
    </row>
    <row r="166" spans="1:7" ht="27" customHeight="1">
      <c r="A166" s="8" t="s">
        <v>97</v>
      </c>
      <c r="B166" s="8" t="s">
        <v>9</v>
      </c>
      <c r="C166" s="12" t="s">
        <v>179</v>
      </c>
      <c r="D166" s="84"/>
      <c r="E166" s="7">
        <v>751.5</v>
      </c>
      <c r="F166" s="7">
        <v>672.7</v>
      </c>
      <c r="G166" s="7">
        <v>714</v>
      </c>
    </row>
    <row r="167" spans="1:7" ht="27" customHeight="1">
      <c r="A167" s="8" t="s">
        <v>97</v>
      </c>
      <c r="B167" s="8" t="s">
        <v>376</v>
      </c>
      <c r="C167" s="12" t="s">
        <v>334</v>
      </c>
      <c r="D167" s="84"/>
      <c r="E167" s="7">
        <v>175.2</v>
      </c>
      <c r="F167" s="7">
        <v>170.8</v>
      </c>
      <c r="G167" s="7">
        <v>166.5</v>
      </c>
    </row>
    <row r="168" spans="1:7" ht="26.25" customHeight="1">
      <c r="A168" s="8" t="s">
        <v>187</v>
      </c>
      <c r="B168" s="8"/>
      <c r="C168" s="9" t="s">
        <v>188</v>
      </c>
      <c r="D168" s="84"/>
      <c r="E168" s="7">
        <f>E169</f>
        <v>50</v>
      </c>
      <c r="F168" s="7">
        <f aca="true" t="shared" si="22" ref="F168:G170">F169</f>
        <v>50</v>
      </c>
      <c r="G168" s="7">
        <f t="shared" si="22"/>
        <v>50</v>
      </c>
    </row>
    <row r="169" spans="1:7" ht="27" customHeight="1">
      <c r="A169" s="8" t="s">
        <v>187</v>
      </c>
      <c r="B169" s="8" t="s">
        <v>17</v>
      </c>
      <c r="C169" s="12" t="s">
        <v>86</v>
      </c>
      <c r="D169" s="84"/>
      <c r="E169" s="7">
        <f>E170</f>
        <v>50</v>
      </c>
      <c r="F169" s="7">
        <f t="shared" si="22"/>
        <v>50</v>
      </c>
      <c r="G169" s="7">
        <f t="shared" si="22"/>
        <v>50</v>
      </c>
    </row>
    <row r="170" spans="1:7" ht="27" customHeight="1">
      <c r="A170" s="8" t="s">
        <v>187</v>
      </c>
      <c r="B170" s="8" t="s">
        <v>19</v>
      </c>
      <c r="C170" s="12" t="s">
        <v>20</v>
      </c>
      <c r="D170" s="84"/>
      <c r="E170" s="7">
        <f>E171</f>
        <v>50</v>
      </c>
      <c r="F170" s="7">
        <f t="shared" si="22"/>
        <v>50</v>
      </c>
      <c r="G170" s="7">
        <f t="shared" si="22"/>
        <v>50</v>
      </c>
    </row>
    <row r="171" spans="1:7" ht="27" customHeight="1">
      <c r="A171" s="8" t="s">
        <v>187</v>
      </c>
      <c r="B171" s="8" t="s">
        <v>9</v>
      </c>
      <c r="C171" s="12" t="s">
        <v>179</v>
      </c>
      <c r="D171" s="84"/>
      <c r="E171" s="7">
        <v>50</v>
      </c>
      <c r="F171" s="7">
        <v>50</v>
      </c>
      <c r="G171" s="7">
        <v>50</v>
      </c>
    </row>
    <row r="172" spans="1:7" ht="27" customHeight="1">
      <c r="A172" s="8" t="s">
        <v>100</v>
      </c>
      <c r="B172" s="8"/>
      <c r="C172" s="9" t="s">
        <v>323</v>
      </c>
      <c r="D172" s="84"/>
      <c r="E172" s="7">
        <f>E173+E177</f>
        <v>1127.5</v>
      </c>
      <c r="F172" s="7">
        <f>F173+F177</f>
        <v>1099.5</v>
      </c>
      <c r="G172" s="7">
        <f>G173+G177</f>
        <v>1071.2</v>
      </c>
    </row>
    <row r="173" spans="1:7" ht="46.5" customHeight="1">
      <c r="A173" s="8" t="s">
        <v>100</v>
      </c>
      <c r="B173" s="8" t="s">
        <v>5</v>
      </c>
      <c r="C173" s="12" t="s">
        <v>13</v>
      </c>
      <c r="D173" s="84"/>
      <c r="E173" s="7">
        <f>E174</f>
        <v>944</v>
      </c>
      <c r="F173" s="7">
        <f>F174</f>
        <v>944</v>
      </c>
      <c r="G173" s="7">
        <f>G174</f>
        <v>896.9</v>
      </c>
    </row>
    <row r="174" spans="1:7" ht="27" customHeight="1">
      <c r="A174" s="8" t="s">
        <v>100</v>
      </c>
      <c r="B174" s="8" t="s">
        <v>36</v>
      </c>
      <c r="C174" s="12" t="s">
        <v>34</v>
      </c>
      <c r="D174" s="84"/>
      <c r="E174" s="7">
        <f>E175+E176</f>
        <v>944</v>
      </c>
      <c r="F174" s="7">
        <f>F175+F176</f>
        <v>944</v>
      </c>
      <c r="G174" s="7">
        <f>G175+G176</f>
        <v>896.9</v>
      </c>
    </row>
    <row r="175" spans="1:7" ht="27" customHeight="1">
      <c r="A175" s="8" t="s">
        <v>100</v>
      </c>
      <c r="B175" s="8" t="s">
        <v>35</v>
      </c>
      <c r="C175" s="12" t="s">
        <v>176</v>
      </c>
      <c r="D175" s="84"/>
      <c r="E175" s="7">
        <v>725</v>
      </c>
      <c r="F175" s="7">
        <v>725</v>
      </c>
      <c r="G175" s="7">
        <v>688.8</v>
      </c>
    </row>
    <row r="176" spans="1:7" ht="42.75" customHeight="1">
      <c r="A176" s="8" t="s">
        <v>100</v>
      </c>
      <c r="B176" s="8" t="s">
        <v>87</v>
      </c>
      <c r="C176" s="12" t="s">
        <v>178</v>
      </c>
      <c r="D176" s="84"/>
      <c r="E176" s="7">
        <v>219</v>
      </c>
      <c r="F176" s="7">
        <v>219</v>
      </c>
      <c r="G176" s="7">
        <v>208.1</v>
      </c>
    </row>
    <row r="177" spans="1:7" ht="63" customHeight="1">
      <c r="A177" s="8" t="s">
        <v>100</v>
      </c>
      <c r="B177" s="8" t="s">
        <v>17</v>
      </c>
      <c r="C177" s="12" t="s">
        <v>86</v>
      </c>
      <c r="D177" s="84"/>
      <c r="E177" s="7">
        <f aca="true" t="shared" si="23" ref="E177:G178">E178</f>
        <v>183.5</v>
      </c>
      <c r="F177" s="7">
        <f t="shared" si="23"/>
        <v>155.5</v>
      </c>
      <c r="G177" s="7">
        <f t="shared" si="23"/>
        <v>174.3</v>
      </c>
    </row>
    <row r="178" spans="1:7" ht="63" customHeight="1">
      <c r="A178" s="8" t="s">
        <v>100</v>
      </c>
      <c r="B178" s="8" t="s">
        <v>19</v>
      </c>
      <c r="C178" s="12" t="s">
        <v>20</v>
      </c>
      <c r="D178" s="84"/>
      <c r="E178" s="7">
        <f t="shared" si="23"/>
        <v>183.5</v>
      </c>
      <c r="F178" s="7">
        <f t="shared" si="23"/>
        <v>155.5</v>
      </c>
      <c r="G178" s="7">
        <f t="shared" si="23"/>
        <v>174.3</v>
      </c>
    </row>
    <row r="179" spans="1:7" ht="27" customHeight="1">
      <c r="A179" s="8" t="s">
        <v>100</v>
      </c>
      <c r="B179" s="8" t="s">
        <v>9</v>
      </c>
      <c r="C179" s="12" t="s">
        <v>179</v>
      </c>
      <c r="D179" s="84"/>
      <c r="E179" s="7">
        <v>183.5</v>
      </c>
      <c r="F179" s="7">
        <v>155.5</v>
      </c>
      <c r="G179" s="7">
        <v>174.3</v>
      </c>
    </row>
    <row r="180" spans="1:7" ht="51.75" customHeight="1">
      <c r="A180" s="11" t="s">
        <v>200</v>
      </c>
      <c r="B180" s="8"/>
      <c r="C180" s="9" t="s">
        <v>220</v>
      </c>
      <c r="D180" s="84"/>
      <c r="E180" s="10">
        <f aca="true" t="shared" si="24" ref="E180:G182">E181</f>
        <v>108</v>
      </c>
      <c r="F180" s="10">
        <f t="shared" si="24"/>
        <v>108</v>
      </c>
      <c r="G180" s="10">
        <f t="shared" si="24"/>
        <v>108</v>
      </c>
    </row>
    <row r="181" spans="1:7" ht="30" customHeight="1">
      <c r="A181" s="8" t="s">
        <v>200</v>
      </c>
      <c r="B181" s="8" t="s">
        <v>26</v>
      </c>
      <c r="C181" s="12" t="s">
        <v>27</v>
      </c>
      <c r="D181" s="84"/>
      <c r="E181" s="7">
        <f t="shared" si="24"/>
        <v>108</v>
      </c>
      <c r="F181" s="7">
        <f t="shared" si="24"/>
        <v>108</v>
      </c>
      <c r="G181" s="7">
        <f t="shared" si="24"/>
        <v>108</v>
      </c>
    </row>
    <row r="182" spans="1:7" ht="30" customHeight="1">
      <c r="A182" s="8" t="s">
        <v>200</v>
      </c>
      <c r="B182" s="8" t="s">
        <v>169</v>
      </c>
      <c r="C182" s="12" t="s">
        <v>170</v>
      </c>
      <c r="D182" s="84"/>
      <c r="E182" s="7">
        <f t="shared" si="24"/>
        <v>108</v>
      </c>
      <c r="F182" s="7">
        <f t="shared" si="24"/>
        <v>108</v>
      </c>
      <c r="G182" s="7">
        <f t="shared" si="24"/>
        <v>108</v>
      </c>
    </row>
    <row r="183" spans="1:7" ht="39" customHeight="1">
      <c r="A183" s="8" t="s">
        <v>200</v>
      </c>
      <c r="B183" s="8" t="s">
        <v>171</v>
      </c>
      <c r="C183" s="12" t="s">
        <v>172</v>
      </c>
      <c r="D183" s="84"/>
      <c r="E183" s="7">
        <v>108</v>
      </c>
      <c r="F183" s="7">
        <v>108</v>
      </c>
      <c r="G183" s="7">
        <v>108</v>
      </c>
    </row>
    <row r="184" spans="1:8" ht="39" customHeight="1">
      <c r="A184" s="8" t="s">
        <v>230</v>
      </c>
      <c r="B184" s="8"/>
      <c r="C184" s="30" t="s">
        <v>231</v>
      </c>
      <c r="D184" s="84"/>
      <c r="E184" s="7">
        <f>E190+E203+E223+E185+E195+E211+E215+E219</f>
        <v>10658.1</v>
      </c>
      <c r="F184" s="7">
        <f>F190+F203+F223+F185+F195+F211+F215+F219</f>
        <v>10658.1</v>
      </c>
      <c r="G184" s="7">
        <f>G190+G203+G223+G185+G195+G211+G215+G219</f>
        <v>10658.1</v>
      </c>
      <c r="H184" s="18"/>
    </row>
    <row r="185" spans="1:7" ht="39" customHeight="1">
      <c r="A185" s="47" t="s">
        <v>263</v>
      </c>
      <c r="B185" s="8"/>
      <c r="C185" s="9" t="s">
        <v>239</v>
      </c>
      <c r="D185" s="84"/>
      <c r="E185" s="7">
        <f aca="true" t="shared" si="25" ref="E185:G186">E186</f>
        <v>733.2</v>
      </c>
      <c r="F185" s="7">
        <f t="shared" si="25"/>
        <v>733.2</v>
      </c>
      <c r="G185" s="7">
        <f t="shared" si="25"/>
        <v>733.2</v>
      </c>
    </row>
    <row r="186" spans="1:7" ht="57.75" customHeight="1">
      <c r="A186" s="47" t="s">
        <v>263</v>
      </c>
      <c r="B186" s="8" t="s">
        <v>5</v>
      </c>
      <c r="C186" s="12" t="s">
        <v>13</v>
      </c>
      <c r="D186" s="84"/>
      <c r="E186" s="7">
        <f t="shared" si="25"/>
        <v>733.2</v>
      </c>
      <c r="F186" s="7">
        <f t="shared" si="25"/>
        <v>733.2</v>
      </c>
      <c r="G186" s="7">
        <f t="shared" si="25"/>
        <v>733.2</v>
      </c>
    </row>
    <row r="187" spans="1:7" ht="39" customHeight="1">
      <c r="A187" s="48" t="s">
        <v>263</v>
      </c>
      <c r="B187" s="8" t="s">
        <v>36</v>
      </c>
      <c r="C187" s="12" t="s">
        <v>34</v>
      </c>
      <c r="D187" s="84"/>
      <c r="E187" s="7">
        <f>E188+E189</f>
        <v>733.2</v>
      </c>
      <c r="F187" s="7">
        <f>F188+F189</f>
        <v>733.2</v>
      </c>
      <c r="G187" s="7">
        <f>G188+G189</f>
        <v>733.2</v>
      </c>
    </row>
    <row r="188" spans="1:7" ht="39" customHeight="1">
      <c r="A188" s="48" t="s">
        <v>263</v>
      </c>
      <c r="B188" s="8" t="s">
        <v>35</v>
      </c>
      <c r="C188" s="12" t="s">
        <v>176</v>
      </c>
      <c r="D188" s="84"/>
      <c r="E188" s="7">
        <v>563.2</v>
      </c>
      <c r="F188" s="7">
        <v>563.2</v>
      </c>
      <c r="G188" s="7">
        <v>563.2</v>
      </c>
    </row>
    <row r="189" spans="1:7" ht="39" customHeight="1">
      <c r="A189" s="49" t="s">
        <v>263</v>
      </c>
      <c r="B189" s="8" t="s">
        <v>87</v>
      </c>
      <c r="C189" s="12" t="s">
        <v>178</v>
      </c>
      <c r="D189" s="84"/>
      <c r="E189" s="7">
        <v>170</v>
      </c>
      <c r="F189" s="7">
        <v>170</v>
      </c>
      <c r="G189" s="7">
        <v>170</v>
      </c>
    </row>
    <row r="190" spans="1:7" ht="46.5" customHeight="1">
      <c r="A190" s="35" t="s">
        <v>238</v>
      </c>
      <c r="B190" s="8"/>
      <c r="C190" s="9" t="s">
        <v>239</v>
      </c>
      <c r="D190" s="84"/>
      <c r="E190" s="7">
        <f aca="true" t="shared" si="26" ref="E190:G191">E191</f>
        <v>79.3</v>
      </c>
      <c r="F190" s="7">
        <f t="shared" si="26"/>
        <v>79.3</v>
      </c>
      <c r="G190" s="7">
        <f t="shared" si="26"/>
        <v>79.3</v>
      </c>
    </row>
    <row r="191" spans="1:7" ht="60" customHeight="1">
      <c r="A191" s="35" t="s">
        <v>238</v>
      </c>
      <c r="B191" s="8" t="s">
        <v>5</v>
      </c>
      <c r="C191" s="12" t="s">
        <v>13</v>
      </c>
      <c r="D191" s="84"/>
      <c r="E191" s="7">
        <f t="shared" si="26"/>
        <v>79.3</v>
      </c>
      <c r="F191" s="7">
        <f t="shared" si="26"/>
        <v>79.3</v>
      </c>
      <c r="G191" s="7">
        <f t="shared" si="26"/>
        <v>79.3</v>
      </c>
    </row>
    <row r="192" spans="1:7" ht="39" customHeight="1">
      <c r="A192" s="36" t="s">
        <v>238</v>
      </c>
      <c r="B192" s="8" t="s">
        <v>36</v>
      </c>
      <c r="C192" s="12" t="s">
        <v>34</v>
      </c>
      <c r="D192" s="84"/>
      <c r="E192" s="7">
        <f>E193+E194</f>
        <v>79.3</v>
      </c>
      <c r="F192" s="7">
        <f>F193+F194</f>
        <v>79.3</v>
      </c>
      <c r="G192" s="7">
        <f>G193+G194</f>
        <v>79.3</v>
      </c>
    </row>
    <row r="193" spans="1:7" ht="39" customHeight="1">
      <c r="A193" s="36" t="s">
        <v>238</v>
      </c>
      <c r="B193" s="8" t="s">
        <v>35</v>
      </c>
      <c r="C193" s="12" t="s">
        <v>176</v>
      </c>
      <c r="D193" s="84"/>
      <c r="E193" s="7">
        <v>60.9</v>
      </c>
      <c r="F193" s="7">
        <v>60.9</v>
      </c>
      <c r="G193" s="7">
        <v>60.9</v>
      </c>
    </row>
    <row r="194" spans="1:7" ht="39" customHeight="1">
      <c r="A194" s="35" t="s">
        <v>238</v>
      </c>
      <c r="B194" s="8" t="s">
        <v>87</v>
      </c>
      <c r="C194" s="12" t="s">
        <v>178</v>
      </c>
      <c r="D194" s="84"/>
      <c r="E194" s="7">
        <v>18.4</v>
      </c>
      <c r="F194" s="7">
        <v>18.4</v>
      </c>
      <c r="G194" s="7">
        <v>18.4</v>
      </c>
    </row>
    <row r="195" spans="1:7" ht="39" customHeight="1">
      <c r="A195" s="8" t="s">
        <v>270</v>
      </c>
      <c r="B195" s="8"/>
      <c r="C195" s="9" t="s">
        <v>271</v>
      </c>
      <c r="D195" s="84"/>
      <c r="E195" s="7">
        <f>E196+E200</f>
        <v>9674.9</v>
      </c>
      <c r="F195" s="7">
        <f>F196+F200</f>
        <v>9674.9</v>
      </c>
      <c r="G195" s="7">
        <f>G196+G200</f>
        <v>9674.9</v>
      </c>
    </row>
    <row r="196" spans="1:7" ht="46.5" customHeight="1">
      <c r="A196" s="8" t="s">
        <v>270</v>
      </c>
      <c r="B196" s="8" t="s">
        <v>5</v>
      </c>
      <c r="C196" s="12" t="s">
        <v>13</v>
      </c>
      <c r="D196" s="84"/>
      <c r="E196" s="7">
        <f>E198+E199</f>
        <v>3683.4</v>
      </c>
      <c r="F196" s="7">
        <f>F198+F199</f>
        <v>3683.4</v>
      </c>
      <c r="G196" s="7">
        <f>G198+G199</f>
        <v>3683.4</v>
      </c>
    </row>
    <row r="197" spans="1:7" ht="39" customHeight="1">
      <c r="A197" s="8" t="s">
        <v>270</v>
      </c>
      <c r="B197" s="8" t="s">
        <v>36</v>
      </c>
      <c r="C197" s="12" t="s">
        <v>34</v>
      </c>
      <c r="D197" s="84"/>
      <c r="E197" s="7">
        <f>E198+E199</f>
        <v>3683.4</v>
      </c>
      <c r="F197" s="7">
        <f>F198+F199</f>
        <v>3683.4</v>
      </c>
      <c r="G197" s="7">
        <f>G198+G199</f>
        <v>3683.4</v>
      </c>
    </row>
    <row r="198" spans="1:7" ht="39" customHeight="1">
      <c r="A198" s="8" t="s">
        <v>270</v>
      </c>
      <c r="B198" s="8" t="s">
        <v>35</v>
      </c>
      <c r="C198" s="12" t="s">
        <v>176</v>
      </c>
      <c r="D198" s="84"/>
      <c r="E198" s="7">
        <v>2829</v>
      </c>
      <c r="F198" s="7">
        <v>2829</v>
      </c>
      <c r="G198" s="7">
        <v>2829</v>
      </c>
    </row>
    <row r="199" spans="1:7" ht="39" customHeight="1">
      <c r="A199" s="8" t="s">
        <v>270</v>
      </c>
      <c r="B199" s="8" t="s">
        <v>87</v>
      </c>
      <c r="C199" s="12" t="s">
        <v>178</v>
      </c>
      <c r="D199" s="84"/>
      <c r="E199" s="7">
        <v>854.4</v>
      </c>
      <c r="F199" s="7">
        <v>854.4</v>
      </c>
      <c r="G199" s="7">
        <v>854.4</v>
      </c>
    </row>
    <row r="200" spans="1:7" ht="39" customHeight="1">
      <c r="A200" s="8" t="s">
        <v>270</v>
      </c>
      <c r="B200" s="8" t="s">
        <v>30</v>
      </c>
      <c r="C200" s="12" t="s">
        <v>76</v>
      </c>
      <c r="D200" s="84"/>
      <c r="E200" s="7">
        <f aca="true" t="shared" si="27" ref="E200:G201">E201</f>
        <v>5991.5</v>
      </c>
      <c r="F200" s="7">
        <f t="shared" si="27"/>
        <v>5991.5</v>
      </c>
      <c r="G200" s="7">
        <f t="shared" si="27"/>
        <v>5991.5</v>
      </c>
    </row>
    <row r="201" spans="1:7" ht="39" customHeight="1">
      <c r="A201" s="8" t="s">
        <v>270</v>
      </c>
      <c r="B201" s="8" t="s">
        <v>32</v>
      </c>
      <c r="C201" s="12" t="s">
        <v>33</v>
      </c>
      <c r="D201" s="84"/>
      <c r="E201" s="7">
        <f t="shared" si="27"/>
        <v>5991.5</v>
      </c>
      <c r="F201" s="7">
        <f t="shared" si="27"/>
        <v>5991.5</v>
      </c>
      <c r="G201" s="7">
        <f t="shared" si="27"/>
        <v>5991.5</v>
      </c>
    </row>
    <row r="202" spans="1:7" ht="48" customHeight="1">
      <c r="A202" s="8" t="s">
        <v>270</v>
      </c>
      <c r="B202" s="8" t="s">
        <v>11</v>
      </c>
      <c r="C202" s="12" t="s">
        <v>77</v>
      </c>
      <c r="D202" s="84"/>
      <c r="E202" s="7">
        <v>5991.5</v>
      </c>
      <c r="F202" s="7">
        <v>5991.5</v>
      </c>
      <c r="G202" s="7">
        <v>5991.5</v>
      </c>
    </row>
    <row r="203" spans="1:7" ht="50.25" customHeight="1">
      <c r="A203" s="8" t="s">
        <v>241</v>
      </c>
      <c r="B203" s="8"/>
      <c r="C203" s="9" t="s">
        <v>242</v>
      </c>
      <c r="D203" s="84"/>
      <c r="E203" s="7">
        <f>E204+E208</f>
        <v>97.7</v>
      </c>
      <c r="F203" s="7">
        <f>F204+F208</f>
        <v>97.7</v>
      </c>
      <c r="G203" s="7">
        <f>G204+G208</f>
        <v>97.7</v>
      </c>
    </row>
    <row r="204" spans="1:7" ht="63.75" customHeight="1">
      <c r="A204" s="8" t="s">
        <v>241</v>
      </c>
      <c r="B204" s="8" t="s">
        <v>5</v>
      </c>
      <c r="C204" s="12" t="s">
        <v>13</v>
      </c>
      <c r="D204" s="84"/>
      <c r="E204" s="7">
        <f>E205</f>
        <v>37.2</v>
      </c>
      <c r="F204" s="7">
        <f>F205</f>
        <v>37.2</v>
      </c>
      <c r="G204" s="7">
        <f>G205</f>
        <v>37.2</v>
      </c>
    </row>
    <row r="205" spans="1:7" ht="15" customHeight="1">
      <c r="A205" s="8" t="s">
        <v>241</v>
      </c>
      <c r="B205" s="8" t="s">
        <v>36</v>
      </c>
      <c r="C205" s="12" t="s">
        <v>34</v>
      </c>
      <c r="D205" s="84"/>
      <c r="E205" s="7">
        <f>E206+E207</f>
        <v>37.2</v>
      </c>
      <c r="F205" s="7">
        <f>F206+F207</f>
        <v>37.2</v>
      </c>
      <c r="G205" s="7">
        <f>G206+G207</f>
        <v>37.2</v>
      </c>
    </row>
    <row r="206" spans="1:7" ht="15" customHeight="1">
      <c r="A206" s="8" t="s">
        <v>241</v>
      </c>
      <c r="B206" s="8" t="s">
        <v>35</v>
      </c>
      <c r="C206" s="12" t="s">
        <v>176</v>
      </c>
      <c r="D206" s="84"/>
      <c r="E206" s="7">
        <v>28.6</v>
      </c>
      <c r="F206" s="7">
        <v>28.6</v>
      </c>
      <c r="G206" s="7">
        <v>28.6</v>
      </c>
    </row>
    <row r="207" spans="1:7" ht="41.25" customHeight="1">
      <c r="A207" s="8" t="s">
        <v>241</v>
      </c>
      <c r="B207" s="8" t="s">
        <v>87</v>
      </c>
      <c r="C207" s="12" t="s">
        <v>178</v>
      </c>
      <c r="D207" s="84"/>
      <c r="E207" s="7">
        <v>8.6</v>
      </c>
      <c r="F207" s="7">
        <v>8.6</v>
      </c>
      <c r="G207" s="7">
        <v>8.6</v>
      </c>
    </row>
    <row r="208" spans="1:7" ht="33" customHeight="1">
      <c r="A208" s="8" t="s">
        <v>241</v>
      </c>
      <c r="B208" s="8" t="s">
        <v>30</v>
      </c>
      <c r="C208" s="12" t="s">
        <v>76</v>
      </c>
      <c r="D208" s="84"/>
      <c r="E208" s="7">
        <f aca="true" t="shared" si="28" ref="E208:G209">E209</f>
        <v>60.5</v>
      </c>
      <c r="F208" s="7">
        <f t="shared" si="28"/>
        <v>60.5</v>
      </c>
      <c r="G208" s="7">
        <f t="shared" si="28"/>
        <v>60.5</v>
      </c>
    </row>
    <row r="209" spans="1:7" ht="16.5" customHeight="1">
      <c r="A209" s="8" t="s">
        <v>241</v>
      </c>
      <c r="B209" s="8" t="s">
        <v>32</v>
      </c>
      <c r="C209" s="12" t="s">
        <v>33</v>
      </c>
      <c r="D209" s="84"/>
      <c r="E209" s="7">
        <f t="shared" si="28"/>
        <v>60.5</v>
      </c>
      <c r="F209" s="7">
        <f t="shared" si="28"/>
        <v>60.5</v>
      </c>
      <c r="G209" s="7">
        <f t="shared" si="28"/>
        <v>60.5</v>
      </c>
    </row>
    <row r="210" spans="1:7" ht="73.5" customHeight="1">
      <c r="A210" s="8" t="s">
        <v>241</v>
      </c>
      <c r="B210" s="8" t="s">
        <v>11</v>
      </c>
      <c r="C210" s="12" t="s">
        <v>77</v>
      </c>
      <c r="D210" s="84"/>
      <c r="E210" s="7">
        <v>60.5</v>
      </c>
      <c r="F210" s="7">
        <v>60.5</v>
      </c>
      <c r="G210" s="7">
        <v>60.5</v>
      </c>
    </row>
    <row r="211" spans="1:7" ht="38.25" customHeight="1">
      <c r="A211" s="8" t="s">
        <v>415</v>
      </c>
      <c r="B211" s="8"/>
      <c r="C211" s="57" t="s">
        <v>416</v>
      </c>
      <c r="D211" s="84"/>
      <c r="E211" s="7">
        <f>E212</f>
        <v>20</v>
      </c>
      <c r="F211" s="7">
        <f aca="true" t="shared" si="29" ref="F211:G213">F212</f>
        <v>20</v>
      </c>
      <c r="G211" s="7">
        <f t="shared" si="29"/>
        <v>20</v>
      </c>
    </row>
    <row r="212" spans="1:7" ht="46.5" customHeight="1">
      <c r="A212" s="8" t="s">
        <v>415</v>
      </c>
      <c r="B212" s="8" t="s">
        <v>17</v>
      </c>
      <c r="C212" s="12" t="s">
        <v>86</v>
      </c>
      <c r="D212" s="84"/>
      <c r="E212" s="7">
        <f>E213</f>
        <v>20</v>
      </c>
      <c r="F212" s="7">
        <f t="shared" si="29"/>
        <v>20</v>
      </c>
      <c r="G212" s="7">
        <f t="shared" si="29"/>
        <v>20</v>
      </c>
    </row>
    <row r="213" spans="1:7" ht="44.25" customHeight="1">
      <c r="A213" s="8" t="s">
        <v>415</v>
      </c>
      <c r="B213" s="8" t="s">
        <v>19</v>
      </c>
      <c r="C213" s="12" t="s">
        <v>20</v>
      </c>
      <c r="D213" s="84"/>
      <c r="E213" s="7">
        <f>E214</f>
        <v>20</v>
      </c>
      <c r="F213" s="7">
        <f t="shared" si="29"/>
        <v>20</v>
      </c>
      <c r="G213" s="7">
        <f t="shared" si="29"/>
        <v>20</v>
      </c>
    </row>
    <row r="214" spans="1:7" ht="46.5" customHeight="1">
      <c r="A214" s="8" t="s">
        <v>415</v>
      </c>
      <c r="B214" s="8" t="s">
        <v>9</v>
      </c>
      <c r="C214" s="12" t="s">
        <v>229</v>
      </c>
      <c r="D214" s="84"/>
      <c r="E214" s="7">
        <v>20</v>
      </c>
      <c r="F214" s="7">
        <v>20</v>
      </c>
      <c r="G214" s="7">
        <v>20</v>
      </c>
    </row>
    <row r="215" spans="1:7" ht="33" customHeight="1">
      <c r="A215" s="8" t="s">
        <v>417</v>
      </c>
      <c r="B215" s="8"/>
      <c r="C215" s="9" t="s">
        <v>418</v>
      </c>
      <c r="D215" s="84"/>
      <c r="E215" s="7">
        <f>E216</f>
        <v>2</v>
      </c>
      <c r="F215" s="7">
        <f aca="true" t="shared" si="30" ref="F215:G217">F216</f>
        <v>2</v>
      </c>
      <c r="G215" s="7">
        <f t="shared" si="30"/>
        <v>2</v>
      </c>
    </row>
    <row r="216" spans="1:7" ht="40.5" customHeight="1">
      <c r="A216" s="8" t="s">
        <v>417</v>
      </c>
      <c r="B216" s="8" t="s">
        <v>17</v>
      </c>
      <c r="C216" s="12" t="s">
        <v>86</v>
      </c>
      <c r="D216" s="84"/>
      <c r="E216" s="7">
        <f>E217</f>
        <v>2</v>
      </c>
      <c r="F216" s="7">
        <f t="shared" si="30"/>
        <v>2</v>
      </c>
      <c r="G216" s="7">
        <f t="shared" si="30"/>
        <v>2</v>
      </c>
    </row>
    <row r="217" spans="1:7" ht="40.5" customHeight="1">
      <c r="A217" s="8" t="s">
        <v>417</v>
      </c>
      <c r="B217" s="8" t="s">
        <v>19</v>
      </c>
      <c r="C217" s="12" t="s">
        <v>20</v>
      </c>
      <c r="D217" s="84"/>
      <c r="E217" s="7">
        <f>E218</f>
        <v>2</v>
      </c>
      <c r="F217" s="7">
        <f t="shared" si="30"/>
        <v>2</v>
      </c>
      <c r="G217" s="7">
        <f t="shared" si="30"/>
        <v>2</v>
      </c>
    </row>
    <row r="218" spans="1:7" ht="30.75" customHeight="1">
      <c r="A218" s="8" t="s">
        <v>417</v>
      </c>
      <c r="B218" s="8" t="s">
        <v>9</v>
      </c>
      <c r="C218" s="12" t="s">
        <v>229</v>
      </c>
      <c r="D218" s="84"/>
      <c r="E218" s="7">
        <v>2</v>
      </c>
      <c r="F218" s="7">
        <v>2</v>
      </c>
      <c r="G218" s="7">
        <v>2</v>
      </c>
    </row>
    <row r="219" spans="1:7" ht="54.75" customHeight="1">
      <c r="A219" s="8" t="s">
        <v>419</v>
      </c>
      <c r="B219" s="8"/>
      <c r="C219" s="83" t="s">
        <v>420</v>
      </c>
      <c r="D219" s="84"/>
      <c r="E219" s="7">
        <f>E220</f>
        <v>1</v>
      </c>
      <c r="F219" s="7">
        <f aca="true" t="shared" si="31" ref="F219:G221">F220</f>
        <v>1</v>
      </c>
      <c r="G219" s="7">
        <f t="shared" si="31"/>
        <v>1</v>
      </c>
    </row>
    <row r="220" spans="1:7" ht="34.5" customHeight="1">
      <c r="A220" s="8" t="s">
        <v>419</v>
      </c>
      <c r="B220" s="8" t="s">
        <v>17</v>
      </c>
      <c r="C220" s="12" t="s">
        <v>86</v>
      </c>
      <c r="D220" s="84"/>
      <c r="E220" s="7">
        <f>E221</f>
        <v>1</v>
      </c>
      <c r="F220" s="7">
        <f t="shared" si="31"/>
        <v>1</v>
      </c>
      <c r="G220" s="7">
        <f t="shared" si="31"/>
        <v>1</v>
      </c>
    </row>
    <row r="221" spans="1:7" ht="29.25" customHeight="1">
      <c r="A221" s="8" t="s">
        <v>419</v>
      </c>
      <c r="B221" s="8" t="s">
        <v>19</v>
      </c>
      <c r="C221" s="12" t="s">
        <v>20</v>
      </c>
      <c r="D221" s="84"/>
      <c r="E221" s="7">
        <f>E222</f>
        <v>1</v>
      </c>
      <c r="F221" s="7">
        <f t="shared" si="31"/>
        <v>1</v>
      </c>
      <c r="G221" s="7">
        <f t="shared" si="31"/>
        <v>1</v>
      </c>
    </row>
    <row r="222" spans="1:7" ht="18" customHeight="1">
      <c r="A222" s="8" t="s">
        <v>419</v>
      </c>
      <c r="B222" s="8" t="s">
        <v>9</v>
      </c>
      <c r="C222" s="12" t="s">
        <v>229</v>
      </c>
      <c r="D222" s="84"/>
      <c r="E222" s="7">
        <v>1</v>
      </c>
      <c r="F222" s="7">
        <v>1</v>
      </c>
      <c r="G222" s="7">
        <v>1</v>
      </c>
    </row>
    <row r="223" spans="1:7" ht="49.5" customHeight="1">
      <c r="A223" s="8" t="s">
        <v>243</v>
      </c>
      <c r="B223" s="8"/>
      <c r="C223" s="9" t="s">
        <v>244</v>
      </c>
      <c r="D223" s="84"/>
      <c r="E223" s="7">
        <f>E224</f>
        <v>50</v>
      </c>
      <c r="F223" s="7">
        <f aca="true" t="shared" si="32" ref="F223:G225">F224</f>
        <v>50</v>
      </c>
      <c r="G223" s="7">
        <f t="shared" si="32"/>
        <v>50</v>
      </c>
    </row>
    <row r="224" spans="1:7" ht="35.25" customHeight="1">
      <c r="A224" s="8" t="s">
        <v>243</v>
      </c>
      <c r="B224" s="8" t="s">
        <v>30</v>
      </c>
      <c r="C224" s="12" t="s">
        <v>76</v>
      </c>
      <c r="D224" s="84"/>
      <c r="E224" s="7">
        <f>E225</f>
        <v>50</v>
      </c>
      <c r="F224" s="7">
        <f t="shared" si="32"/>
        <v>50</v>
      </c>
      <c r="G224" s="7">
        <f t="shared" si="32"/>
        <v>50</v>
      </c>
    </row>
    <row r="225" spans="1:7" ht="16.5" customHeight="1">
      <c r="A225" s="8" t="s">
        <v>243</v>
      </c>
      <c r="B225" s="8" t="s">
        <v>32</v>
      </c>
      <c r="C225" s="12" t="s">
        <v>33</v>
      </c>
      <c r="D225" s="84"/>
      <c r="E225" s="7">
        <f>E226</f>
        <v>50</v>
      </c>
      <c r="F225" s="7">
        <f t="shared" si="32"/>
        <v>50</v>
      </c>
      <c r="G225" s="7">
        <f t="shared" si="32"/>
        <v>50</v>
      </c>
    </row>
    <row r="226" spans="1:7" ht="13.5" customHeight="1">
      <c r="A226" s="8" t="s">
        <v>243</v>
      </c>
      <c r="B226" s="8" t="s">
        <v>10</v>
      </c>
      <c r="C226" s="12" t="s">
        <v>12</v>
      </c>
      <c r="D226" s="84"/>
      <c r="E226" s="7">
        <v>50</v>
      </c>
      <c r="F226" s="7">
        <v>50</v>
      </c>
      <c r="G226" s="7">
        <v>50</v>
      </c>
    </row>
    <row r="227" spans="1:8" ht="30" customHeight="1">
      <c r="A227" s="11" t="s">
        <v>101</v>
      </c>
      <c r="B227" s="11"/>
      <c r="C227" s="9" t="s">
        <v>42</v>
      </c>
      <c r="D227" s="84"/>
      <c r="E227" s="10">
        <f aca="true" t="shared" si="33" ref="E227:G228">E228</f>
        <v>1284.8</v>
      </c>
      <c r="F227" s="10">
        <f t="shared" si="33"/>
        <v>1252.6999999999998</v>
      </c>
      <c r="G227" s="10">
        <f t="shared" si="33"/>
        <v>1220.6</v>
      </c>
      <c r="H227" s="18"/>
    </row>
    <row r="228" spans="1:7" ht="30" customHeight="1">
      <c r="A228" s="8" t="s">
        <v>168</v>
      </c>
      <c r="B228" s="11"/>
      <c r="C228" s="12" t="s">
        <v>153</v>
      </c>
      <c r="D228" s="84"/>
      <c r="E228" s="7">
        <f t="shared" si="33"/>
        <v>1284.8</v>
      </c>
      <c r="F228" s="7">
        <f t="shared" si="33"/>
        <v>1252.6999999999998</v>
      </c>
      <c r="G228" s="7">
        <f t="shared" si="33"/>
        <v>1220.6</v>
      </c>
    </row>
    <row r="229" spans="1:7" ht="42" customHeight="1">
      <c r="A229" s="8" t="s">
        <v>102</v>
      </c>
      <c r="B229" s="11"/>
      <c r="C229" s="9" t="s">
        <v>322</v>
      </c>
      <c r="D229" s="84"/>
      <c r="E229" s="7">
        <f>E230+E235</f>
        <v>1284.8</v>
      </c>
      <c r="F229" s="7">
        <f>F230+F235</f>
        <v>1252.6999999999998</v>
      </c>
      <c r="G229" s="7">
        <f>G230+G235</f>
        <v>1220.6</v>
      </c>
    </row>
    <row r="230" spans="1:7" ht="57" customHeight="1">
      <c r="A230" s="8" t="s">
        <v>102</v>
      </c>
      <c r="B230" s="8" t="s">
        <v>5</v>
      </c>
      <c r="C230" s="12" t="s">
        <v>13</v>
      </c>
      <c r="D230" s="84"/>
      <c r="E230" s="7">
        <f>E231</f>
        <v>1245.6</v>
      </c>
      <c r="F230" s="7">
        <f>F231</f>
        <v>1213.6</v>
      </c>
      <c r="G230" s="7">
        <f>G231</f>
        <v>1183.3</v>
      </c>
    </row>
    <row r="231" spans="1:7" ht="59.25" customHeight="1">
      <c r="A231" s="8" t="s">
        <v>102</v>
      </c>
      <c r="B231" s="8" t="s">
        <v>15</v>
      </c>
      <c r="C231" s="12" t="s">
        <v>14</v>
      </c>
      <c r="D231" s="84"/>
      <c r="E231" s="7">
        <f>E232+E233+E234</f>
        <v>1245.6</v>
      </c>
      <c r="F231" s="7">
        <f>F232+F233+F234</f>
        <v>1213.6</v>
      </c>
      <c r="G231" s="7">
        <f>G232+G233+G234</f>
        <v>1183.3</v>
      </c>
    </row>
    <row r="232" spans="1:7" ht="44.25" customHeight="1">
      <c r="A232" s="8" t="s">
        <v>102</v>
      </c>
      <c r="B232" s="8" t="s">
        <v>16</v>
      </c>
      <c r="C232" s="12" t="s">
        <v>83</v>
      </c>
      <c r="D232" s="84"/>
      <c r="E232" s="7">
        <v>871.4</v>
      </c>
      <c r="F232" s="7">
        <v>848.4</v>
      </c>
      <c r="G232" s="7">
        <v>826.9</v>
      </c>
    </row>
    <row r="233" spans="1:7" ht="38.25" customHeight="1">
      <c r="A233" s="8" t="s">
        <v>102</v>
      </c>
      <c r="B233" s="8" t="s">
        <v>6</v>
      </c>
      <c r="C233" s="12" t="s">
        <v>74</v>
      </c>
      <c r="D233" s="84"/>
      <c r="E233" s="7">
        <v>85.3</v>
      </c>
      <c r="F233" s="7">
        <v>83.2</v>
      </c>
      <c r="G233" s="7">
        <v>81</v>
      </c>
    </row>
    <row r="234" spans="1:7" ht="35.25" customHeight="1">
      <c r="A234" s="8" t="s">
        <v>102</v>
      </c>
      <c r="B234" s="8" t="s">
        <v>84</v>
      </c>
      <c r="C234" s="12" t="s">
        <v>85</v>
      </c>
      <c r="D234" s="84"/>
      <c r="E234" s="7">
        <v>288.9</v>
      </c>
      <c r="F234" s="7">
        <v>282</v>
      </c>
      <c r="G234" s="7">
        <v>275.4</v>
      </c>
    </row>
    <row r="235" spans="1:7" ht="33" customHeight="1">
      <c r="A235" s="8" t="s">
        <v>102</v>
      </c>
      <c r="B235" s="8" t="s">
        <v>17</v>
      </c>
      <c r="C235" s="12" t="s">
        <v>86</v>
      </c>
      <c r="D235" s="84"/>
      <c r="E235" s="7">
        <f aca="true" t="shared" si="34" ref="E235:G236">E236</f>
        <v>39.2</v>
      </c>
      <c r="F235" s="7">
        <f t="shared" si="34"/>
        <v>39.1</v>
      </c>
      <c r="G235" s="7">
        <f t="shared" si="34"/>
        <v>37.3</v>
      </c>
    </row>
    <row r="236" spans="1:7" ht="35.25" customHeight="1">
      <c r="A236" s="8" t="s">
        <v>102</v>
      </c>
      <c r="B236" s="8" t="s">
        <v>19</v>
      </c>
      <c r="C236" s="12" t="s">
        <v>22</v>
      </c>
      <c r="D236" s="84"/>
      <c r="E236" s="7">
        <f t="shared" si="34"/>
        <v>39.2</v>
      </c>
      <c r="F236" s="7">
        <f t="shared" si="34"/>
        <v>39.1</v>
      </c>
      <c r="G236" s="7">
        <f t="shared" si="34"/>
        <v>37.3</v>
      </c>
    </row>
    <row r="237" spans="1:7" ht="34.5" customHeight="1">
      <c r="A237" s="8" t="s">
        <v>102</v>
      </c>
      <c r="B237" s="8" t="s">
        <v>9</v>
      </c>
      <c r="C237" s="12" t="s">
        <v>22</v>
      </c>
      <c r="D237" s="84"/>
      <c r="E237" s="7">
        <v>39.2</v>
      </c>
      <c r="F237" s="7">
        <v>39.1</v>
      </c>
      <c r="G237" s="7">
        <v>37.3</v>
      </c>
    </row>
    <row r="238" spans="1:9" ht="60" customHeight="1">
      <c r="A238" s="11" t="s">
        <v>141</v>
      </c>
      <c r="B238" s="8"/>
      <c r="C238" s="51" t="s">
        <v>283</v>
      </c>
      <c r="D238" s="84"/>
      <c r="E238" s="10">
        <f>E239+E248+E270</f>
        <v>582.5</v>
      </c>
      <c r="F238" s="10">
        <f>F239+F248+F270</f>
        <v>241.8</v>
      </c>
      <c r="G238" s="10">
        <f>G239+G248+G270</f>
        <v>171.8</v>
      </c>
      <c r="H238" s="18"/>
      <c r="I238" s="18"/>
    </row>
    <row r="239" spans="1:8" ht="48" customHeight="1">
      <c r="A239" s="8" t="s">
        <v>213</v>
      </c>
      <c r="B239" s="11"/>
      <c r="C239" s="56" t="s">
        <v>324</v>
      </c>
      <c r="D239" s="84"/>
      <c r="E239" s="7">
        <f>E240+E244</f>
        <v>560</v>
      </c>
      <c r="F239" s="7">
        <f>F240+F244</f>
        <v>224.3</v>
      </c>
      <c r="G239" s="7">
        <f>G240+G244</f>
        <v>150</v>
      </c>
      <c r="H239" s="18"/>
    </row>
    <row r="240" spans="1:7" ht="63.75" customHeight="1">
      <c r="A240" s="8" t="s">
        <v>103</v>
      </c>
      <c r="B240" s="11"/>
      <c r="C240" s="14" t="s">
        <v>65</v>
      </c>
      <c r="D240" s="84"/>
      <c r="E240" s="7">
        <f>E241</f>
        <v>230</v>
      </c>
      <c r="F240" s="7">
        <f aca="true" t="shared" si="35" ref="F240:G242">F241</f>
        <v>224.3</v>
      </c>
      <c r="G240" s="7">
        <f t="shared" si="35"/>
        <v>150</v>
      </c>
    </row>
    <row r="241" spans="1:7" ht="48" customHeight="1">
      <c r="A241" s="8" t="s">
        <v>103</v>
      </c>
      <c r="B241" s="8" t="s">
        <v>17</v>
      </c>
      <c r="C241" s="12" t="s">
        <v>86</v>
      </c>
      <c r="D241" s="84"/>
      <c r="E241" s="7">
        <f>E242</f>
        <v>230</v>
      </c>
      <c r="F241" s="7">
        <f t="shared" si="35"/>
        <v>224.3</v>
      </c>
      <c r="G241" s="7">
        <f t="shared" si="35"/>
        <v>150</v>
      </c>
    </row>
    <row r="242" spans="1:7" ht="45" customHeight="1">
      <c r="A242" s="8" t="s">
        <v>103</v>
      </c>
      <c r="B242" s="8" t="s">
        <v>19</v>
      </c>
      <c r="C242" s="12" t="s">
        <v>20</v>
      </c>
      <c r="D242" s="84"/>
      <c r="E242" s="7">
        <f>E243</f>
        <v>230</v>
      </c>
      <c r="F242" s="7">
        <f t="shared" si="35"/>
        <v>224.3</v>
      </c>
      <c r="G242" s="7">
        <f t="shared" si="35"/>
        <v>150</v>
      </c>
    </row>
    <row r="243" spans="1:7" ht="46.5" customHeight="1">
      <c r="A243" s="8" t="s">
        <v>103</v>
      </c>
      <c r="B243" s="8" t="s">
        <v>9</v>
      </c>
      <c r="C243" s="12" t="s">
        <v>179</v>
      </c>
      <c r="D243" s="84"/>
      <c r="E243" s="7">
        <v>230</v>
      </c>
      <c r="F243" s="7">
        <v>224.3</v>
      </c>
      <c r="G243" s="7">
        <v>150</v>
      </c>
    </row>
    <row r="244" spans="1:7" ht="51.75" customHeight="1">
      <c r="A244" s="67" t="s">
        <v>423</v>
      </c>
      <c r="B244" s="67"/>
      <c r="C244" s="68" t="s">
        <v>424</v>
      </c>
      <c r="D244" s="84"/>
      <c r="E244" s="7">
        <f aca="true" t="shared" si="36" ref="E244:G246">E245</f>
        <v>330</v>
      </c>
      <c r="F244" s="7">
        <f t="shared" si="36"/>
        <v>0</v>
      </c>
      <c r="G244" s="7">
        <f t="shared" si="36"/>
        <v>0</v>
      </c>
    </row>
    <row r="245" spans="1:7" ht="23.25" customHeight="1">
      <c r="A245" s="67" t="s">
        <v>423</v>
      </c>
      <c r="B245" s="67" t="s">
        <v>17</v>
      </c>
      <c r="C245" s="69" t="s">
        <v>18</v>
      </c>
      <c r="D245" s="84"/>
      <c r="E245" s="7">
        <f t="shared" si="36"/>
        <v>330</v>
      </c>
      <c r="F245" s="7">
        <f t="shared" si="36"/>
        <v>0</v>
      </c>
      <c r="G245" s="7">
        <f t="shared" si="36"/>
        <v>0</v>
      </c>
    </row>
    <row r="246" spans="1:7" ht="37.5" customHeight="1">
      <c r="A246" s="67" t="s">
        <v>423</v>
      </c>
      <c r="B246" s="67" t="s">
        <v>19</v>
      </c>
      <c r="C246" s="69" t="s">
        <v>290</v>
      </c>
      <c r="D246" s="84"/>
      <c r="E246" s="7">
        <f t="shared" si="36"/>
        <v>330</v>
      </c>
      <c r="F246" s="7">
        <f t="shared" si="36"/>
        <v>0</v>
      </c>
      <c r="G246" s="7">
        <f t="shared" si="36"/>
        <v>0</v>
      </c>
    </row>
    <row r="247" spans="1:7" ht="24" customHeight="1">
      <c r="A247" s="67" t="s">
        <v>423</v>
      </c>
      <c r="B247" s="67" t="s">
        <v>9</v>
      </c>
      <c r="C247" s="69" t="s">
        <v>291</v>
      </c>
      <c r="D247" s="84"/>
      <c r="E247" s="7">
        <v>330</v>
      </c>
      <c r="F247" s="7">
        <v>0</v>
      </c>
      <c r="G247" s="7">
        <v>0</v>
      </c>
    </row>
    <row r="248" spans="1:8" ht="59.25" customHeight="1">
      <c r="A248" s="8" t="s">
        <v>145</v>
      </c>
      <c r="B248" s="11"/>
      <c r="C248" s="9" t="s">
        <v>357</v>
      </c>
      <c r="D248" s="84"/>
      <c r="E248" s="7">
        <f>E249+E253+E257+E261+E266</f>
        <v>19.5</v>
      </c>
      <c r="F248" s="7">
        <f>F249+F253+F257+F261+F266</f>
        <v>14.5</v>
      </c>
      <c r="G248" s="7">
        <f>G249+G253+G257+G261+G266</f>
        <v>18.8</v>
      </c>
      <c r="H248" s="18"/>
    </row>
    <row r="249" spans="1:7" ht="52.5" customHeight="1">
      <c r="A249" s="8" t="s">
        <v>104</v>
      </c>
      <c r="B249" s="11"/>
      <c r="C249" s="17" t="s">
        <v>80</v>
      </c>
      <c r="D249" s="84"/>
      <c r="E249" s="7">
        <v>2</v>
      </c>
      <c r="F249" s="7">
        <v>2</v>
      </c>
      <c r="G249" s="7">
        <v>2</v>
      </c>
    </row>
    <row r="250" spans="1:7" ht="24" customHeight="1">
      <c r="A250" s="8" t="s">
        <v>104</v>
      </c>
      <c r="B250" s="8" t="s">
        <v>17</v>
      </c>
      <c r="C250" s="12" t="s">
        <v>86</v>
      </c>
      <c r="D250" s="84"/>
      <c r="E250" s="7">
        <v>2</v>
      </c>
      <c r="F250" s="7">
        <v>2</v>
      </c>
      <c r="G250" s="7">
        <v>2</v>
      </c>
    </row>
    <row r="251" spans="1:7" ht="36" customHeight="1">
      <c r="A251" s="8" t="s">
        <v>104</v>
      </c>
      <c r="B251" s="8" t="s">
        <v>19</v>
      </c>
      <c r="C251" s="12" t="s">
        <v>20</v>
      </c>
      <c r="D251" s="84"/>
      <c r="E251" s="7">
        <v>2</v>
      </c>
      <c r="F251" s="7">
        <v>2</v>
      </c>
      <c r="G251" s="7">
        <v>2</v>
      </c>
    </row>
    <row r="252" spans="1:7" ht="30.75" customHeight="1">
      <c r="A252" s="8" t="s">
        <v>104</v>
      </c>
      <c r="B252" s="8" t="s">
        <v>9</v>
      </c>
      <c r="C252" s="12" t="s">
        <v>179</v>
      </c>
      <c r="D252" s="84"/>
      <c r="E252" s="7">
        <v>2</v>
      </c>
      <c r="F252" s="7">
        <v>2</v>
      </c>
      <c r="G252" s="7">
        <v>2</v>
      </c>
    </row>
    <row r="253" spans="1:7" ht="48" customHeight="1">
      <c r="A253" s="8" t="s">
        <v>151</v>
      </c>
      <c r="B253" s="11"/>
      <c r="C253" s="9" t="s">
        <v>152</v>
      </c>
      <c r="D253" s="84"/>
      <c r="E253" s="7">
        <v>15</v>
      </c>
      <c r="F253" s="7">
        <f aca="true" t="shared" si="37" ref="F253:G255">F254</f>
        <v>10</v>
      </c>
      <c r="G253" s="7">
        <f t="shared" si="37"/>
        <v>14.3</v>
      </c>
    </row>
    <row r="254" spans="1:7" ht="46.5" customHeight="1">
      <c r="A254" s="8" t="s">
        <v>151</v>
      </c>
      <c r="B254" s="8" t="s">
        <v>17</v>
      </c>
      <c r="C254" s="12" t="s">
        <v>86</v>
      </c>
      <c r="D254" s="84"/>
      <c r="E254" s="7">
        <v>15</v>
      </c>
      <c r="F254" s="7">
        <f t="shared" si="37"/>
        <v>10</v>
      </c>
      <c r="G254" s="7">
        <f t="shared" si="37"/>
        <v>14.3</v>
      </c>
    </row>
    <row r="255" spans="1:7" ht="39" customHeight="1">
      <c r="A255" s="8" t="s">
        <v>151</v>
      </c>
      <c r="B255" s="8" t="s">
        <v>19</v>
      </c>
      <c r="C255" s="12" t="s">
        <v>20</v>
      </c>
      <c r="D255" s="84"/>
      <c r="E255" s="7">
        <v>15</v>
      </c>
      <c r="F255" s="7">
        <f t="shared" si="37"/>
        <v>10</v>
      </c>
      <c r="G255" s="7">
        <f t="shared" si="37"/>
        <v>14.3</v>
      </c>
    </row>
    <row r="256" spans="1:7" ht="41.25" customHeight="1">
      <c r="A256" s="8" t="s">
        <v>151</v>
      </c>
      <c r="B256" s="8" t="s">
        <v>9</v>
      </c>
      <c r="C256" s="12" t="s">
        <v>179</v>
      </c>
      <c r="D256" s="84"/>
      <c r="E256" s="7">
        <v>15</v>
      </c>
      <c r="F256" s="7">
        <v>10</v>
      </c>
      <c r="G256" s="7">
        <v>14.3</v>
      </c>
    </row>
    <row r="257" spans="1:7" ht="48" customHeight="1">
      <c r="A257" s="8" t="s">
        <v>105</v>
      </c>
      <c r="B257" s="11"/>
      <c r="C257" s="9" t="s">
        <v>68</v>
      </c>
      <c r="D257" s="84"/>
      <c r="E257" s="7">
        <v>1</v>
      </c>
      <c r="F257" s="7">
        <v>1</v>
      </c>
      <c r="G257" s="7">
        <v>1</v>
      </c>
    </row>
    <row r="258" spans="1:7" ht="45" customHeight="1">
      <c r="A258" s="8" t="s">
        <v>105</v>
      </c>
      <c r="B258" s="8" t="s">
        <v>17</v>
      </c>
      <c r="C258" s="12" t="s">
        <v>86</v>
      </c>
      <c r="D258" s="84"/>
      <c r="E258" s="7">
        <v>1</v>
      </c>
      <c r="F258" s="7">
        <v>1</v>
      </c>
      <c r="G258" s="7">
        <v>1</v>
      </c>
    </row>
    <row r="259" spans="1:7" ht="44.25" customHeight="1">
      <c r="A259" s="8" t="s">
        <v>105</v>
      </c>
      <c r="B259" s="8" t="s">
        <v>19</v>
      </c>
      <c r="C259" s="12" t="s">
        <v>21</v>
      </c>
      <c r="D259" s="84"/>
      <c r="E259" s="7">
        <v>1</v>
      </c>
      <c r="F259" s="7">
        <v>1</v>
      </c>
      <c r="G259" s="7">
        <v>1</v>
      </c>
    </row>
    <row r="260" spans="1:7" ht="42.75" customHeight="1">
      <c r="A260" s="8" t="s">
        <v>105</v>
      </c>
      <c r="B260" s="8" t="s">
        <v>9</v>
      </c>
      <c r="C260" s="12" t="s">
        <v>179</v>
      </c>
      <c r="D260" s="84"/>
      <c r="E260" s="7">
        <v>1</v>
      </c>
      <c r="F260" s="7">
        <v>1</v>
      </c>
      <c r="G260" s="7">
        <v>1</v>
      </c>
    </row>
    <row r="261" spans="1:7" ht="44.25" customHeight="1">
      <c r="A261" s="8" t="s">
        <v>106</v>
      </c>
      <c r="B261" s="8"/>
      <c r="C261" s="14" t="s">
        <v>66</v>
      </c>
      <c r="D261" s="84"/>
      <c r="E261" s="7">
        <v>1</v>
      </c>
      <c r="F261" s="7">
        <v>1</v>
      </c>
      <c r="G261" s="7">
        <v>1</v>
      </c>
    </row>
    <row r="262" spans="1:7" ht="50.25" customHeight="1">
      <c r="A262" s="8" t="s">
        <v>106</v>
      </c>
      <c r="B262" s="8" t="s">
        <v>17</v>
      </c>
      <c r="C262" s="12" t="s">
        <v>86</v>
      </c>
      <c r="D262" s="84"/>
      <c r="E262" s="7">
        <v>1</v>
      </c>
      <c r="F262" s="7">
        <v>1</v>
      </c>
      <c r="G262" s="7">
        <v>1</v>
      </c>
    </row>
    <row r="263" spans="1:7" ht="38.25" customHeight="1">
      <c r="A263" s="8" t="s">
        <v>106</v>
      </c>
      <c r="B263" s="8" t="s">
        <v>17</v>
      </c>
      <c r="C263" s="12" t="s">
        <v>20</v>
      </c>
      <c r="D263" s="84"/>
      <c r="E263" s="7">
        <v>1</v>
      </c>
      <c r="F263" s="7">
        <v>1</v>
      </c>
      <c r="G263" s="7">
        <v>1</v>
      </c>
    </row>
    <row r="264" spans="1:7" ht="38.25" customHeight="1">
      <c r="A264" s="8" t="s">
        <v>106</v>
      </c>
      <c r="B264" s="8" t="s">
        <v>19</v>
      </c>
      <c r="C264" s="12" t="s">
        <v>21</v>
      </c>
      <c r="D264" s="84"/>
      <c r="E264" s="7">
        <v>1</v>
      </c>
      <c r="F264" s="7">
        <v>1</v>
      </c>
      <c r="G264" s="7">
        <v>1</v>
      </c>
    </row>
    <row r="265" spans="1:7" ht="36" customHeight="1">
      <c r="A265" s="8" t="s">
        <v>106</v>
      </c>
      <c r="B265" s="8" t="s">
        <v>9</v>
      </c>
      <c r="C265" s="12" t="s">
        <v>179</v>
      </c>
      <c r="D265" s="84"/>
      <c r="E265" s="7">
        <v>1</v>
      </c>
      <c r="F265" s="7">
        <v>1</v>
      </c>
      <c r="G265" s="7">
        <v>1</v>
      </c>
    </row>
    <row r="266" spans="1:7" ht="30.75" customHeight="1">
      <c r="A266" s="8" t="s">
        <v>107</v>
      </c>
      <c r="B266" s="8"/>
      <c r="C266" s="14" t="s">
        <v>67</v>
      </c>
      <c r="D266" s="84"/>
      <c r="E266" s="7">
        <v>0.5</v>
      </c>
      <c r="F266" s="7">
        <f aca="true" t="shared" si="38" ref="F266:G268">F267</f>
        <v>0.5</v>
      </c>
      <c r="G266" s="7">
        <f t="shared" si="38"/>
        <v>0.5</v>
      </c>
    </row>
    <row r="267" spans="1:7" ht="34.5" customHeight="1">
      <c r="A267" s="8" t="s">
        <v>107</v>
      </c>
      <c r="B267" s="8" t="s">
        <v>17</v>
      </c>
      <c r="C267" s="12" t="s">
        <v>86</v>
      </c>
      <c r="D267" s="84"/>
      <c r="E267" s="7">
        <v>0.5</v>
      </c>
      <c r="F267" s="7">
        <f t="shared" si="38"/>
        <v>0.5</v>
      </c>
      <c r="G267" s="7">
        <f t="shared" si="38"/>
        <v>0.5</v>
      </c>
    </row>
    <row r="268" spans="1:7" ht="27.75" customHeight="1">
      <c r="A268" s="8" t="s">
        <v>107</v>
      </c>
      <c r="B268" s="8" t="s">
        <v>19</v>
      </c>
      <c r="C268" s="12" t="s">
        <v>21</v>
      </c>
      <c r="D268" s="84"/>
      <c r="E268" s="7">
        <v>0.5</v>
      </c>
      <c r="F268" s="7">
        <f t="shared" si="38"/>
        <v>0.5</v>
      </c>
      <c r="G268" s="7">
        <f t="shared" si="38"/>
        <v>0.5</v>
      </c>
    </row>
    <row r="269" spans="1:7" ht="35.25" customHeight="1">
      <c r="A269" s="8" t="s">
        <v>107</v>
      </c>
      <c r="B269" s="8" t="s">
        <v>9</v>
      </c>
      <c r="C269" s="12" t="s">
        <v>179</v>
      </c>
      <c r="D269" s="84"/>
      <c r="E269" s="7">
        <v>0.5</v>
      </c>
      <c r="F269" s="7">
        <v>0.5</v>
      </c>
      <c r="G269" s="7">
        <v>0.5</v>
      </c>
    </row>
    <row r="270" spans="1:8" ht="24" customHeight="1">
      <c r="A270" s="8" t="s">
        <v>148</v>
      </c>
      <c r="B270" s="8"/>
      <c r="C270" s="14" t="s">
        <v>325</v>
      </c>
      <c r="D270" s="84"/>
      <c r="E270" s="7">
        <f>E271</f>
        <v>3</v>
      </c>
      <c r="F270" s="7">
        <f>F271</f>
        <v>3</v>
      </c>
      <c r="G270" s="7">
        <f>G271</f>
        <v>3</v>
      </c>
      <c r="H270" s="18"/>
    </row>
    <row r="271" spans="1:7" ht="33.75" customHeight="1">
      <c r="A271" s="8" t="s">
        <v>108</v>
      </c>
      <c r="B271" s="8"/>
      <c r="C271" s="14" t="s">
        <v>72</v>
      </c>
      <c r="D271" s="84"/>
      <c r="E271" s="7">
        <f aca="true" t="shared" si="39" ref="E271:G273">E272</f>
        <v>3</v>
      </c>
      <c r="F271" s="7">
        <f t="shared" si="39"/>
        <v>3</v>
      </c>
      <c r="G271" s="7">
        <f t="shared" si="39"/>
        <v>3</v>
      </c>
    </row>
    <row r="272" spans="1:7" ht="39.75" customHeight="1">
      <c r="A272" s="8" t="s">
        <v>108</v>
      </c>
      <c r="B272" s="8" t="s">
        <v>17</v>
      </c>
      <c r="C272" s="12" t="s">
        <v>86</v>
      </c>
      <c r="D272" s="84"/>
      <c r="E272" s="7">
        <f t="shared" si="39"/>
        <v>3</v>
      </c>
      <c r="F272" s="7">
        <f t="shared" si="39"/>
        <v>3</v>
      </c>
      <c r="G272" s="7">
        <f t="shared" si="39"/>
        <v>3</v>
      </c>
    </row>
    <row r="273" spans="1:7" ht="36.75" customHeight="1">
      <c r="A273" s="8" t="s">
        <v>108</v>
      </c>
      <c r="B273" s="8" t="s">
        <v>19</v>
      </c>
      <c r="C273" s="12" t="s">
        <v>18</v>
      </c>
      <c r="D273" s="84"/>
      <c r="E273" s="7">
        <f t="shared" si="39"/>
        <v>3</v>
      </c>
      <c r="F273" s="7">
        <f t="shared" si="39"/>
        <v>3</v>
      </c>
      <c r="G273" s="7">
        <f t="shared" si="39"/>
        <v>3</v>
      </c>
    </row>
    <row r="274" spans="1:7" ht="29.25" customHeight="1">
      <c r="A274" s="8" t="s">
        <v>108</v>
      </c>
      <c r="B274" s="8" t="s">
        <v>9</v>
      </c>
      <c r="C274" s="12" t="s">
        <v>179</v>
      </c>
      <c r="D274" s="84"/>
      <c r="E274" s="7">
        <v>3</v>
      </c>
      <c r="F274" s="7">
        <v>3</v>
      </c>
      <c r="G274" s="7">
        <v>3</v>
      </c>
    </row>
    <row r="275" spans="1:7" ht="50.25" customHeight="1">
      <c r="A275" s="8" t="s">
        <v>308</v>
      </c>
      <c r="B275" s="8"/>
      <c r="C275" s="9" t="s">
        <v>378</v>
      </c>
      <c r="D275" s="84"/>
      <c r="E275" s="7">
        <f>E276+E285+E294</f>
        <v>8300.6</v>
      </c>
      <c r="F275" s="7">
        <f>F276+F285+F294</f>
        <v>3891.2</v>
      </c>
      <c r="G275" s="7">
        <f>G276+G285+G294</f>
        <v>5140.1</v>
      </c>
    </row>
    <row r="276" spans="1:7" ht="15.75" customHeight="1">
      <c r="A276" s="70" t="s">
        <v>296</v>
      </c>
      <c r="B276" s="11"/>
      <c r="C276" s="9" t="s">
        <v>353</v>
      </c>
      <c r="D276" s="84"/>
      <c r="E276" s="7">
        <f>E277+E281</f>
        <v>162.1</v>
      </c>
      <c r="F276" s="7">
        <f>F277+F281</f>
        <v>95.6</v>
      </c>
      <c r="G276" s="7">
        <f>G277+G281</f>
        <v>95.6</v>
      </c>
    </row>
    <row r="277" spans="1:7" ht="12" customHeight="1">
      <c r="A277" s="70" t="s">
        <v>297</v>
      </c>
      <c r="B277" s="11"/>
      <c r="C277" s="9" t="s">
        <v>298</v>
      </c>
      <c r="D277" s="84"/>
      <c r="E277" s="7">
        <f aca="true" t="shared" si="40" ref="E277:G278">E278</f>
        <v>95.6</v>
      </c>
      <c r="F277" s="7">
        <f t="shared" si="40"/>
        <v>95.6</v>
      </c>
      <c r="G277" s="7">
        <f t="shared" si="40"/>
        <v>95.6</v>
      </c>
    </row>
    <row r="278" spans="1:7" ht="20.25" customHeight="1">
      <c r="A278" s="70" t="s">
        <v>297</v>
      </c>
      <c r="B278" s="8" t="s">
        <v>17</v>
      </c>
      <c r="C278" s="71" t="s">
        <v>299</v>
      </c>
      <c r="D278" s="84"/>
      <c r="E278" s="7">
        <f t="shared" si="40"/>
        <v>95.6</v>
      </c>
      <c r="F278" s="7">
        <f t="shared" si="40"/>
        <v>95.6</v>
      </c>
      <c r="G278" s="7">
        <f t="shared" si="40"/>
        <v>95.6</v>
      </c>
    </row>
    <row r="279" spans="1:7" ht="27" customHeight="1">
      <c r="A279" s="70" t="s">
        <v>297</v>
      </c>
      <c r="B279" s="8" t="s">
        <v>19</v>
      </c>
      <c r="C279" s="12" t="s">
        <v>20</v>
      </c>
      <c r="D279" s="84"/>
      <c r="E279" s="7">
        <f>E280</f>
        <v>95.6</v>
      </c>
      <c r="F279" s="7">
        <f>F280</f>
        <v>95.6</v>
      </c>
      <c r="G279" s="7">
        <f>G280</f>
        <v>95.6</v>
      </c>
    </row>
    <row r="280" spans="1:7" ht="35.25" customHeight="1">
      <c r="A280" s="70" t="s">
        <v>297</v>
      </c>
      <c r="B280" s="8" t="s">
        <v>9</v>
      </c>
      <c r="C280" s="12" t="s">
        <v>179</v>
      </c>
      <c r="D280" s="84"/>
      <c r="E280" s="7">
        <v>95.6</v>
      </c>
      <c r="F280" s="7">
        <v>95.6</v>
      </c>
      <c r="G280" s="7">
        <v>95.6</v>
      </c>
    </row>
    <row r="281" spans="1:7" ht="66" customHeight="1">
      <c r="A281" s="70" t="s">
        <v>300</v>
      </c>
      <c r="B281" s="8"/>
      <c r="C281" s="9" t="s">
        <v>301</v>
      </c>
      <c r="D281" s="84"/>
      <c r="E281" s="7">
        <f>E282</f>
        <v>66.5</v>
      </c>
      <c r="F281" s="7">
        <v>0</v>
      </c>
      <c r="G281" s="7">
        <v>0</v>
      </c>
    </row>
    <row r="282" spans="1:7" ht="23.25" customHeight="1">
      <c r="A282" s="70" t="s">
        <v>300</v>
      </c>
      <c r="B282" s="8" t="s">
        <v>17</v>
      </c>
      <c r="C282" s="71" t="s">
        <v>299</v>
      </c>
      <c r="D282" s="84"/>
      <c r="E282" s="7">
        <f>E283</f>
        <v>66.5</v>
      </c>
      <c r="F282" s="7">
        <v>0</v>
      </c>
      <c r="G282" s="7">
        <v>0</v>
      </c>
    </row>
    <row r="283" spans="1:7" ht="21.75" customHeight="1">
      <c r="A283" s="70" t="s">
        <v>300</v>
      </c>
      <c r="B283" s="8" t="s">
        <v>19</v>
      </c>
      <c r="C283" s="12" t="s">
        <v>20</v>
      </c>
      <c r="D283" s="84"/>
      <c r="E283" s="7">
        <f>E284</f>
        <v>66.5</v>
      </c>
      <c r="F283" s="7">
        <v>0</v>
      </c>
      <c r="G283" s="7">
        <v>0</v>
      </c>
    </row>
    <row r="284" spans="1:7" ht="21.75" customHeight="1">
      <c r="A284" s="70" t="s">
        <v>300</v>
      </c>
      <c r="B284" s="8" t="s">
        <v>9</v>
      </c>
      <c r="C284" s="12" t="s">
        <v>179</v>
      </c>
      <c r="D284" s="84"/>
      <c r="E284" s="7">
        <v>66.5</v>
      </c>
      <c r="F284" s="7">
        <v>0</v>
      </c>
      <c r="G284" s="7">
        <v>0</v>
      </c>
    </row>
    <row r="285" spans="1:7" ht="21.75" customHeight="1">
      <c r="A285" s="70" t="s">
        <v>355</v>
      </c>
      <c r="B285" s="8"/>
      <c r="C285" s="9" t="s">
        <v>354</v>
      </c>
      <c r="D285" s="84"/>
      <c r="E285" s="7">
        <f>E286+E290</f>
        <v>1339</v>
      </c>
      <c r="F285" s="7">
        <f>F286+F290</f>
        <v>850</v>
      </c>
      <c r="G285" s="7">
        <f>G286+G290</f>
        <v>1082.1</v>
      </c>
    </row>
    <row r="286" spans="1:7" ht="21.75" customHeight="1">
      <c r="A286" s="70" t="s">
        <v>302</v>
      </c>
      <c r="B286" s="8"/>
      <c r="C286" s="9" t="s">
        <v>303</v>
      </c>
      <c r="D286" s="84"/>
      <c r="E286" s="7">
        <f aca="true" t="shared" si="41" ref="E286:G288">E287</f>
        <v>139</v>
      </c>
      <c r="F286" s="7">
        <f t="shared" si="41"/>
        <v>50</v>
      </c>
      <c r="G286" s="7">
        <f t="shared" si="41"/>
        <v>132.1</v>
      </c>
    </row>
    <row r="287" spans="1:7" ht="21.75" customHeight="1">
      <c r="A287" s="70" t="s">
        <v>302</v>
      </c>
      <c r="B287" s="8" t="s">
        <v>17</v>
      </c>
      <c r="C287" s="73" t="s">
        <v>257</v>
      </c>
      <c r="D287" s="84"/>
      <c r="E287" s="7">
        <f t="shared" si="41"/>
        <v>139</v>
      </c>
      <c r="F287" s="7">
        <f t="shared" si="41"/>
        <v>50</v>
      </c>
      <c r="G287" s="7">
        <f t="shared" si="41"/>
        <v>132.1</v>
      </c>
    </row>
    <row r="288" spans="1:7" ht="21.75" customHeight="1">
      <c r="A288" s="70" t="s">
        <v>302</v>
      </c>
      <c r="B288" s="8" t="s">
        <v>19</v>
      </c>
      <c r="C288" s="12" t="s">
        <v>20</v>
      </c>
      <c r="D288" s="84"/>
      <c r="E288" s="7">
        <f>E289</f>
        <v>139</v>
      </c>
      <c r="F288" s="7">
        <f t="shared" si="41"/>
        <v>50</v>
      </c>
      <c r="G288" s="7">
        <f t="shared" si="41"/>
        <v>132.1</v>
      </c>
    </row>
    <row r="289" spans="1:7" ht="21.75" customHeight="1">
      <c r="A289" s="70" t="s">
        <v>302</v>
      </c>
      <c r="B289" s="8" t="s">
        <v>376</v>
      </c>
      <c r="C289" s="12" t="s">
        <v>334</v>
      </c>
      <c r="D289" s="84"/>
      <c r="E289" s="7">
        <v>139</v>
      </c>
      <c r="F289" s="7">
        <v>50</v>
      </c>
      <c r="G289" s="7">
        <v>132.1</v>
      </c>
    </row>
    <row r="290" spans="1:7" ht="21.75" customHeight="1">
      <c r="A290" s="70" t="s">
        <v>305</v>
      </c>
      <c r="B290" s="8"/>
      <c r="C290" s="9" t="s">
        <v>304</v>
      </c>
      <c r="D290" s="84"/>
      <c r="E290" s="7">
        <f>E291</f>
        <v>1200</v>
      </c>
      <c r="F290" s="7">
        <f aca="true" t="shared" si="42" ref="F290:G292">F291</f>
        <v>800</v>
      </c>
      <c r="G290" s="7">
        <f t="shared" si="42"/>
        <v>950</v>
      </c>
    </row>
    <row r="291" spans="1:7" ht="21.75" customHeight="1">
      <c r="A291" s="70" t="s">
        <v>305</v>
      </c>
      <c r="B291" s="8" t="s">
        <v>23</v>
      </c>
      <c r="C291" s="72" t="s">
        <v>306</v>
      </c>
      <c r="D291" s="84"/>
      <c r="E291" s="7">
        <f>E292</f>
        <v>1200</v>
      </c>
      <c r="F291" s="7">
        <f t="shared" si="42"/>
        <v>800</v>
      </c>
      <c r="G291" s="7">
        <f t="shared" si="42"/>
        <v>950</v>
      </c>
    </row>
    <row r="292" spans="1:7" ht="59.25" customHeight="1">
      <c r="A292" s="70" t="s">
        <v>305</v>
      </c>
      <c r="B292" s="8" t="s">
        <v>7</v>
      </c>
      <c r="C292" s="72" t="s">
        <v>307</v>
      </c>
      <c r="D292" s="84"/>
      <c r="E292" s="7">
        <f>E293</f>
        <v>1200</v>
      </c>
      <c r="F292" s="7">
        <f t="shared" si="42"/>
        <v>800</v>
      </c>
      <c r="G292" s="7">
        <f t="shared" si="42"/>
        <v>950</v>
      </c>
    </row>
    <row r="293" spans="1:7" ht="60.75" customHeight="1">
      <c r="A293" s="70" t="s">
        <v>305</v>
      </c>
      <c r="B293" s="8" t="s">
        <v>182</v>
      </c>
      <c r="C293" s="72" t="s">
        <v>180</v>
      </c>
      <c r="D293" s="84"/>
      <c r="E293" s="7">
        <v>1200</v>
      </c>
      <c r="F293" s="7">
        <v>800</v>
      </c>
      <c r="G293" s="7">
        <v>950</v>
      </c>
    </row>
    <row r="294" spans="1:7" ht="21.75" customHeight="1">
      <c r="A294" s="67" t="s">
        <v>309</v>
      </c>
      <c r="B294" s="67"/>
      <c r="C294" s="74" t="s">
        <v>356</v>
      </c>
      <c r="D294" s="84"/>
      <c r="E294" s="7">
        <f>E295+E299+E306+E311+E315+E319</f>
        <v>6799.5</v>
      </c>
      <c r="F294" s="7">
        <f>F295+F299+F306+F311+F315+F319</f>
        <v>2945.6</v>
      </c>
      <c r="G294" s="7">
        <f>G295+G299+G306+G311+G315+G319</f>
        <v>3962.4</v>
      </c>
    </row>
    <row r="295" spans="1:7" ht="21.75" customHeight="1">
      <c r="A295" s="67" t="s">
        <v>310</v>
      </c>
      <c r="B295" s="67"/>
      <c r="C295" s="74" t="s">
        <v>311</v>
      </c>
      <c r="D295" s="84"/>
      <c r="E295" s="7">
        <f>E296</f>
        <v>60</v>
      </c>
      <c r="F295" s="7">
        <f aca="true" t="shared" si="43" ref="F295:G297">F296</f>
        <v>40</v>
      </c>
      <c r="G295" s="7">
        <f t="shared" si="43"/>
        <v>57</v>
      </c>
    </row>
    <row r="296" spans="1:7" ht="21.75" customHeight="1">
      <c r="A296" s="67" t="s">
        <v>310</v>
      </c>
      <c r="B296" s="67" t="s">
        <v>17</v>
      </c>
      <c r="C296" s="69" t="s">
        <v>18</v>
      </c>
      <c r="D296" s="84"/>
      <c r="E296" s="7">
        <f>E297</f>
        <v>60</v>
      </c>
      <c r="F296" s="7">
        <f t="shared" si="43"/>
        <v>40</v>
      </c>
      <c r="G296" s="7">
        <f t="shared" si="43"/>
        <v>57</v>
      </c>
    </row>
    <row r="297" spans="1:7" ht="21.75" customHeight="1">
      <c r="A297" s="67" t="s">
        <v>310</v>
      </c>
      <c r="B297" s="67" t="s">
        <v>19</v>
      </c>
      <c r="C297" s="69" t="s">
        <v>290</v>
      </c>
      <c r="D297" s="84"/>
      <c r="E297" s="7">
        <f>E298</f>
        <v>60</v>
      </c>
      <c r="F297" s="7">
        <f t="shared" si="43"/>
        <v>40</v>
      </c>
      <c r="G297" s="7">
        <f t="shared" si="43"/>
        <v>57</v>
      </c>
    </row>
    <row r="298" spans="1:7" ht="21.75" customHeight="1">
      <c r="A298" s="67" t="s">
        <v>310</v>
      </c>
      <c r="B298" s="67" t="s">
        <v>9</v>
      </c>
      <c r="C298" s="69" t="s">
        <v>291</v>
      </c>
      <c r="D298" s="84"/>
      <c r="E298" s="7">
        <v>60</v>
      </c>
      <c r="F298" s="7">
        <v>40</v>
      </c>
      <c r="G298" s="7">
        <v>57</v>
      </c>
    </row>
    <row r="299" spans="1:7" ht="21.75" customHeight="1">
      <c r="A299" s="67" t="s">
        <v>312</v>
      </c>
      <c r="B299" s="67"/>
      <c r="C299" s="74" t="s">
        <v>313</v>
      </c>
      <c r="D299" s="84"/>
      <c r="E299" s="7">
        <f>E300+E303</f>
        <v>1119</v>
      </c>
      <c r="F299" s="7">
        <f>F300+F303</f>
        <v>870</v>
      </c>
      <c r="G299" s="7">
        <f>G300+G303</f>
        <v>1207.5</v>
      </c>
    </row>
    <row r="300" spans="1:7" ht="21.75" customHeight="1">
      <c r="A300" s="67" t="s">
        <v>312</v>
      </c>
      <c r="B300" s="67" t="s">
        <v>17</v>
      </c>
      <c r="C300" s="69" t="s">
        <v>18</v>
      </c>
      <c r="D300" s="84"/>
      <c r="E300" s="7">
        <f aca="true" t="shared" si="44" ref="E300:G301">E301</f>
        <v>119</v>
      </c>
      <c r="F300" s="7">
        <f t="shared" si="44"/>
        <v>170</v>
      </c>
      <c r="G300" s="7">
        <f t="shared" si="44"/>
        <v>257.5</v>
      </c>
    </row>
    <row r="301" spans="1:7" ht="21.75" customHeight="1">
      <c r="A301" s="67" t="s">
        <v>312</v>
      </c>
      <c r="B301" s="67" t="s">
        <v>19</v>
      </c>
      <c r="C301" s="69" t="s">
        <v>290</v>
      </c>
      <c r="D301" s="84"/>
      <c r="E301" s="7">
        <f t="shared" si="44"/>
        <v>119</v>
      </c>
      <c r="F301" s="7">
        <f t="shared" si="44"/>
        <v>170</v>
      </c>
      <c r="G301" s="7">
        <f t="shared" si="44"/>
        <v>257.5</v>
      </c>
    </row>
    <row r="302" spans="1:7" ht="21.75" customHeight="1">
      <c r="A302" s="67" t="s">
        <v>312</v>
      </c>
      <c r="B302" s="67" t="s">
        <v>9</v>
      </c>
      <c r="C302" s="69" t="s">
        <v>291</v>
      </c>
      <c r="D302" s="84"/>
      <c r="E302" s="7">
        <v>119</v>
      </c>
      <c r="F302" s="7">
        <v>170</v>
      </c>
      <c r="G302" s="7">
        <v>257.5</v>
      </c>
    </row>
    <row r="303" spans="1:7" ht="21.75" customHeight="1">
      <c r="A303" s="67" t="s">
        <v>312</v>
      </c>
      <c r="B303" s="8" t="s">
        <v>23</v>
      </c>
      <c r="C303" s="72" t="s">
        <v>306</v>
      </c>
      <c r="D303" s="84"/>
      <c r="E303" s="7">
        <f aca="true" t="shared" si="45" ref="E303:G304">E304</f>
        <v>1000</v>
      </c>
      <c r="F303" s="7">
        <f t="shared" si="45"/>
        <v>700</v>
      </c>
      <c r="G303" s="7">
        <f t="shared" si="45"/>
        <v>950</v>
      </c>
    </row>
    <row r="304" spans="1:7" ht="50.25" customHeight="1">
      <c r="A304" s="67" t="s">
        <v>312</v>
      </c>
      <c r="B304" s="8" t="s">
        <v>7</v>
      </c>
      <c r="C304" s="72" t="s">
        <v>307</v>
      </c>
      <c r="D304" s="84"/>
      <c r="E304" s="7">
        <f t="shared" si="45"/>
        <v>1000</v>
      </c>
      <c r="F304" s="7">
        <f t="shared" si="45"/>
        <v>700</v>
      </c>
      <c r="G304" s="7">
        <f t="shared" si="45"/>
        <v>950</v>
      </c>
    </row>
    <row r="305" spans="1:7" ht="21.75" customHeight="1">
      <c r="A305" s="67" t="s">
        <v>312</v>
      </c>
      <c r="B305" s="8" t="s">
        <v>182</v>
      </c>
      <c r="C305" s="72" t="s">
        <v>180</v>
      </c>
      <c r="D305" s="84"/>
      <c r="E305" s="7">
        <v>1000</v>
      </c>
      <c r="F305" s="7">
        <v>700</v>
      </c>
      <c r="G305" s="7">
        <v>950</v>
      </c>
    </row>
    <row r="306" spans="1:7" ht="21.75" customHeight="1">
      <c r="A306" s="67" t="s">
        <v>314</v>
      </c>
      <c r="B306" s="67"/>
      <c r="C306" s="74" t="s">
        <v>315</v>
      </c>
      <c r="D306" s="84"/>
      <c r="E306" s="7">
        <f aca="true" t="shared" si="46" ref="E306:G307">E307</f>
        <v>2510.5</v>
      </c>
      <c r="F306" s="7">
        <f t="shared" si="46"/>
        <v>1955.6</v>
      </c>
      <c r="G306" s="7">
        <f t="shared" si="46"/>
        <v>2617.9</v>
      </c>
    </row>
    <row r="307" spans="1:7" ht="21.75" customHeight="1">
      <c r="A307" s="67" t="s">
        <v>314</v>
      </c>
      <c r="B307" s="67" t="s">
        <v>17</v>
      </c>
      <c r="C307" s="69" t="s">
        <v>18</v>
      </c>
      <c r="D307" s="84"/>
      <c r="E307" s="7">
        <f t="shared" si="46"/>
        <v>2510.5</v>
      </c>
      <c r="F307" s="7">
        <f t="shared" si="46"/>
        <v>1955.6</v>
      </c>
      <c r="G307" s="7">
        <f t="shared" si="46"/>
        <v>2617.9</v>
      </c>
    </row>
    <row r="308" spans="1:7" ht="21.75" customHeight="1">
      <c r="A308" s="67" t="s">
        <v>314</v>
      </c>
      <c r="B308" s="67" t="s">
        <v>19</v>
      </c>
      <c r="C308" s="69" t="s">
        <v>290</v>
      </c>
      <c r="D308" s="84"/>
      <c r="E308" s="7">
        <f>E310+E309</f>
        <v>2510.5</v>
      </c>
      <c r="F308" s="7">
        <f>F310+F309</f>
        <v>1955.6</v>
      </c>
      <c r="G308" s="7">
        <f>G310+G309</f>
        <v>2617.9</v>
      </c>
    </row>
    <row r="309" spans="1:7" ht="21.75" customHeight="1">
      <c r="A309" s="67" t="s">
        <v>314</v>
      </c>
      <c r="B309" s="67" t="s">
        <v>9</v>
      </c>
      <c r="C309" s="69" t="s">
        <v>291</v>
      </c>
      <c r="D309" s="84"/>
      <c r="E309" s="7">
        <v>275</v>
      </c>
      <c r="F309" s="7">
        <v>250</v>
      </c>
      <c r="G309" s="7">
        <v>250</v>
      </c>
    </row>
    <row r="310" spans="1:7" ht="21.75" customHeight="1">
      <c r="A310" s="67" t="s">
        <v>314</v>
      </c>
      <c r="B310" s="67" t="s">
        <v>376</v>
      </c>
      <c r="C310" s="75" t="s">
        <v>334</v>
      </c>
      <c r="D310" s="84"/>
      <c r="E310" s="7">
        <v>2235.5</v>
      </c>
      <c r="F310" s="7">
        <v>1705.6</v>
      </c>
      <c r="G310" s="7">
        <v>2367.9</v>
      </c>
    </row>
    <row r="311" spans="1:7" ht="21.75" customHeight="1">
      <c r="A311" s="67" t="s">
        <v>316</v>
      </c>
      <c r="B311" s="67"/>
      <c r="C311" s="68" t="s">
        <v>317</v>
      </c>
      <c r="D311" s="84"/>
      <c r="E311" s="7">
        <f>E312</f>
        <v>100</v>
      </c>
      <c r="F311" s="7">
        <f aca="true" t="shared" si="47" ref="F311:G313">F312</f>
        <v>80</v>
      </c>
      <c r="G311" s="7">
        <f t="shared" si="47"/>
        <v>80</v>
      </c>
    </row>
    <row r="312" spans="1:7" ht="21.75" customHeight="1">
      <c r="A312" s="67" t="s">
        <v>316</v>
      </c>
      <c r="B312" s="67" t="s">
        <v>17</v>
      </c>
      <c r="C312" s="69" t="s">
        <v>18</v>
      </c>
      <c r="D312" s="84"/>
      <c r="E312" s="7">
        <f>E313</f>
        <v>100</v>
      </c>
      <c r="F312" s="7">
        <f t="shared" si="47"/>
        <v>80</v>
      </c>
      <c r="G312" s="7">
        <f t="shared" si="47"/>
        <v>80</v>
      </c>
    </row>
    <row r="313" spans="1:7" ht="39" customHeight="1">
      <c r="A313" s="67" t="s">
        <v>316</v>
      </c>
      <c r="B313" s="67" t="s">
        <v>19</v>
      </c>
      <c r="C313" s="69" t="s">
        <v>290</v>
      </c>
      <c r="D313" s="84"/>
      <c r="E313" s="7">
        <f>E314</f>
        <v>100</v>
      </c>
      <c r="F313" s="7">
        <f t="shared" si="47"/>
        <v>80</v>
      </c>
      <c r="G313" s="7">
        <f t="shared" si="47"/>
        <v>80</v>
      </c>
    </row>
    <row r="314" spans="1:7" ht="21.75" customHeight="1">
      <c r="A314" s="67" t="s">
        <v>316</v>
      </c>
      <c r="B314" s="67" t="s">
        <v>9</v>
      </c>
      <c r="C314" s="69" t="s">
        <v>291</v>
      </c>
      <c r="D314" s="84"/>
      <c r="E314" s="7">
        <v>100</v>
      </c>
      <c r="F314" s="7">
        <v>80</v>
      </c>
      <c r="G314" s="7">
        <v>80</v>
      </c>
    </row>
    <row r="315" spans="1:7" ht="21.75" customHeight="1">
      <c r="A315" s="67" t="s">
        <v>318</v>
      </c>
      <c r="B315" s="67"/>
      <c r="C315" s="68" t="s">
        <v>319</v>
      </c>
      <c r="D315" s="84"/>
      <c r="E315" s="7">
        <f>E316</f>
        <v>2710</v>
      </c>
      <c r="F315" s="7">
        <f aca="true" t="shared" si="48" ref="F315:G317">F316</f>
        <v>0</v>
      </c>
      <c r="G315" s="7">
        <f t="shared" si="48"/>
        <v>0</v>
      </c>
    </row>
    <row r="316" spans="1:7" ht="21.75" customHeight="1">
      <c r="A316" s="67" t="s">
        <v>318</v>
      </c>
      <c r="B316" s="67" t="s">
        <v>17</v>
      </c>
      <c r="C316" s="69" t="s">
        <v>18</v>
      </c>
      <c r="D316" s="84"/>
      <c r="E316" s="7">
        <f>E317</f>
        <v>2710</v>
      </c>
      <c r="F316" s="7">
        <f t="shared" si="48"/>
        <v>0</v>
      </c>
      <c r="G316" s="7">
        <f t="shared" si="48"/>
        <v>0</v>
      </c>
    </row>
    <row r="317" spans="1:7" ht="21.75" customHeight="1">
      <c r="A317" s="67" t="s">
        <v>318</v>
      </c>
      <c r="B317" s="67" t="s">
        <v>19</v>
      </c>
      <c r="C317" s="69" t="s">
        <v>290</v>
      </c>
      <c r="D317" s="84"/>
      <c r="E317" s="7">
        <f>E318</f>
        <v>2710</v>
      </c>
      <c r="F317" s="7">
        <f t="shared" si="48"/>
        <v>0</v>
      </c>
      <c r="G317" s="7">
        <f t="shared" si="48"/>
        <v>0</v>
      </c>
    </row>
    <row r="318" spans="1:7" ht="21.75" customHeight="1">
      <c r="A318" s="67" t="s">
        <v>318</v>
      </c>
      <c r="B318" s="67" t="s">
        <v>9</v>
      </c>
      <c r="C318" s="69" t="s">
        <v>291</v>
      </c>
      <c r="D318" s="84"/>
      <c r="E318" s="7">
        <v>2710</v>
      </c>
      <c r="F318" s="7">
        <v>0</v>
      </c>
      <c r="G318" s="7">
        <v>0</v>
      </c>
    </row>
    <row r="319" spans="1:7" ht="21.75" customHeight="1">
      <c r="A319" s="67" t="s">
        <v>320</v>
      </c>
      <c r="B319" s="67"/>
      <c r="C319" s="68" t="s">
        <v>321</v>
      </c>
      <c r="D319" s="84"/>
      <c r="E319" s="7">
        <f>E320</f>
        <v>300</v>
      </c>
      <c r="F319" s="7">
        <f aca="true" t="shared" si="49" ref="F319:G321">F320</f>
        <v>0</v>
      </c>
      <c r="G319" s="7">
        <f t="shared" si="49"/>
        <v>0</v>
      </c>
    </row>
    <row r="320" spans="1:7" ht="21.75" customHeight="1">
      <c r="A320" s="67" t="s">
        <v>320</v>
      </c>
      <c r="B320" s="67" t="s">
        <v>17</v>
      </c>
      <c r="C320" s="69" t="s">
        <v>18</v>
      </c>
      <c r="D320" s="84"/>
      <c r="E320" s="7">
        <f>E321</f>
        <v>300</v>
      </c>
      <c r="F320" s="7">
        <f t="shared" si="49"/>
        <v>0</v>
      </c>
      <c r="G320" s="7">
        <f t="shared" si="49"/>
        <v>0</v>
      </c>
    </row>
    <row r="321" spans="1:7" ht="21.75" customHeight="1">
      <c r="A321" s="67" t="s">
        <v>320</v>
      </c>
      <c r="B321" s="67" t="s">
        <v>19</v>
      </c>
      <c r="C321" s="69" t="s">
        <v>290</v>
      </c>
      <c r="D321" s="84"/>
      <c r="E321" s="7">
        <f>E322</f>
        <v>300</v>
      </c>
      <c r="F321" s="7">
        <f t="shared" si="49"/>
        <v>0</v>
      </c>
      <c r="G321" s="7">
        <f t="shared" si="49"/>
        <v>0</v>
      </c>
    </row>
    <row r="322" spans="1:7" ht="21.75" customHeight="1">
      <c r="A322" s="67" t="s">
        <v>320</v>
      </c>
      <c r="B322" s="67" t="s">
        <v>9</v>
      </c>
      <c r="C322" s="69" t="s">
        <v>291</v>
      </c>
      <c r="D322" s="84"/>
      <c r="E322" s="7">
        <v>300</v>
      </c>
      <c r="F322" s="7">
        <v>0</v>
      </c>
      <c r="G322" s="7">
        <v>0</v>
      </c>
    </row>
    <row r="323" spans="1:9" ht="78.75" customHeight="1">
      <c r="A323" s="11" t="s">
        <v>126</v>
      </c>
      <c r="B323" s="8"/>
      <c r="C323" s="9" t="s">
        <v>342</v>
      </c>
      <c r="D323" s="84"/>
      <c r="E323" s="10">
        <f>E324+E341+E350+E355+E364+E369+E374</f>
        <v>2033.9</v>
      </c>
      <c r="F323" s="10">
        <f>F324+F341+F350+F355+F364+F369+F374</f>
        <v>1870.1000000000001</v>
      </c>
      <c r="G323" s="10">
        <f>G324+G341+G350+G355+G364+G369+G374</f>
        <v>1883.4</v>
      </c>
      <c r="H323" s="18"/>
      <c r="I323" s="18"/>
    </row>
    <row r="324" spans="1:8" ht="40.5" customHeight="1">
      <c r="A324" s="8" t="s">
        <v>138</v>
      </c>
      <c r="B324" s="8"/>
      <c r="C324" s="9" t="s">
        <v>326</v>
      </c>
      <c r="D324" s="84"/>
      <c r="E324" s="7">
        <f>E325+E329+E333+E337</f>
        <v>42</v>
      </c>
      <c r="F324" s="7">
        <f>F325+F329+F333+F337</f>
        <v>25</v>
      </c>
      <c r="G324" s="7">
        <f>G325+G329+G333+G337</f>
        <v>40</v>
      </c>
      <c r="H324" s="18"/>
    </row>
    <row r="325" spans="1:8" ht="43.5" customHeight="1">
      <c r="A325" s="8" t="s">
        <v>109</v>
      </c>
      <c r="B325" s="8"/>
      <c r="C325" s="9" t="s">
        <v>59</v>
      </c>
      <c r="D325" s="84"/>
      <c r="E325" s="7">
        <f aca="true" t="shared" si="50" ref="E325:G327">E326</f>
        <v>31</v>
      </c>
      <c r="F325" s="7">
        <f t="shared" si="50"/>
        <v>16</v>
      </c>
      <c r="G325" s="7">
        <f t="shared" si="50"/>
        <v>29.5</v>
      </c>
      <c r="H325" s="18"/>
    </row>
    <row r="326" spans="1:8" ht="43.5" customHeight="1">
      <c r="A326" s="8" t="s">
        <v>109</v>
      </c>
      <c r="B326" s="8" t="s">
        <v>17</v>
      </c>
      <c r="C326" s="12" t="s">
        <v>18</v>
      </c>
      <c r="D326" s="84"/>
      <c r="E326" s="7">
        <f t="shared" si="50"/>
        <v>31</v>
      </c>
      <c r="F326" s="7">
        <f t="shared" si="50"/>
        <v>16</v>
      </c>
      <c r="G326" s="7">
        <f t="shared" si="50"/>
        <v>29.5</v>
      </c>
      <c r="H326" s="18"/>
    </row>
    <row r="327" spans="1:8" ht="43.5" customHeight="1">
      <c r="A327" s="8" t="s">
        <v>109</v>
      </c>
      <c r="B327" s="8" t="s">
        <v>19</v>
      </c>
      <c r="C327" s="12" t="s">
        <v>22</v>
      </c>
      <c r="D327" s="84"/>
      <c r="E327" s="7">
        <f t="shared" si="50"/>
        <v>31</v>
      </c>
      <c r="F327" s="7">
        <f t="shared" si="50"/>
        <v>16</v>
      </c>
      <c r="G327" s="7">
        <f t="shared" si="50"/>
        <v>29.5</v>
      </c>
      <c r="H327" s="18"/>
    </row>
    <row r="328" spans="1:8" ht="43.5" customHeight="1">
      <c r="A328" s="8" t="s">
        <v>109</v>
      </c>
      <c r="B328" s="8" t="s">
        <v>9</v>
      </c>
      <c r="C328" s="12" t="s">
        <v>179</v>
      </c>
      <c r="D328" s="84"/>
      <c r="E328" s="7">
        <v>31</v>
      </c>
      <c r="F328" s="7">
        <v>16</v>
      </c>
      <c r="G328" s="7">
        <v>29.5</v>
      </c>
      <c r="H328" s="18"/>
    </row>
    <row r="329" spans="1:8" ht="43.5" customHeight="1">
      <c r="A329" s="8" t="s">
        <v>110</v>
      </c>
      <c r="B329" s="8"/>
      <c r="C329" s="9" t="s">
        <v>330</v>
      </c>
      <c r="D329" s="84"/>
      <c r="E329" s="7">
        <v>2</v>
      </c>
      <c r="F329" s="7">
        <v>2</v>
      </c>
      <c r="G329" s="7">
        <v>2</v>
      </c>
      <c r="H329" s="18"/>
    </row>
    <row r="330" spans="1:8" ht="43.5" customHeight="1">
      <c r="A330" s="8" t="s">
        <v>110</v>
      </c>
      <c r="B330" s="8" t="s">
        <v>17</v>
      </c>
      <c r="C330" s="12" t="s">
        <v>86</v>
      </c>
      <c r="D330" s="84"/>
      <c r="E330" s="7">
        <v>2</v>
      </c>
      <c r="F330" s="7">
        <v>2</v>
      </c>
      <c r="G330" s="7">
        <v>2</v>
      </c>
      <c r="H330" s="18"/>
    </row>
    <row r="331" spans="1:8" ht="43.5" customHeight="1">
      <c r="A331" s="8" t="s">
        <v>110</v>
      </c>
      <c r="B331" s="8" t="s">
        <v>19</v>
      </c>
      <c r="C331" s="12" t="s">
        <v>20</v>
      </c>
      <c r="D331" s="84"/>
      <c r="E331" s="7">
        <v>2</v>
      </c>
      <c r="F331" s="7">
        <v>2</v>
      </c>
      <c r="G331" s="7">
        <v>2</v>
      </c>
      <c r="H331" s="18"/>
    </row>
    <row r="332" spans="1:8" ht="43.5" customHeight="1">
      <c r="A332" s="8" t="s">
        <v>110</v>
      </c>
      <c r="B332" s="8" t="s">
        <v>9</v>
      </c>
      <c r="C332" s="12" t="s">
        <v>179</v>
      </c>
      <c r="D332" s="84"/>
      <c r="E332" s="7">
        <v>2</v>
      </c>
      <c r="F332" s="7">
        <v>2</v>
      </c>
      <c r="G332" s="7">
        <v>2</v>
      </c>
      <c r="H332" s="18"/>
    </row>
    <row r="333" spans="1:8" ht="60.75" customHeight="1">
      <c r="A333" s="8" t="s">
        <v>350</v>
      </c>
      <c r="B333" s="8"/>
      <c r="C333" s="9" t="s">
        <v>343</v>
      </c>
      <c r="D333" s="84"/>
      <c r="E333" s="7">
        <f aca="true" t="shared" si="51" ref="E333:G335">E334</f>
        <v>2</v>
      </c>
      <c r="F333" s="7">
        <f t="shared" si="51"/>
        <v>2</v>
      </c>
      <c r="G333" s="7">
        <f t="shared" si="51"/>
        <v>2</v>
      </c>
      <c r="H333" s="18"/>
    </row>
    <row r="334" spans="1:8" ht="24.75" customHeight="1">
      <c r="A334" s="8" t="s">
        <v>350</v>
      </c>
      <c r="B334" s="8" t="s">
        <v>17</v>
      </c>
      <c r="C334" s="12" t="s">
        <v>86</v>
      </c>
      <c r="D334" s="84"/>
      <c r="E334" s="7">
        <f t="shared" si="51"/>
        <v>2</v>
      </c>
      <c r="F334" s="7">
        <f t="shared" si="51"/>
        <v>2</v>
      </c>
      <c r="G334" s="7">
        <f t="shared" si="51"/>
        <v>2</v>
      </c>
      <c r="H334" s="18"/>
    </row>
    <row r="335" spans="1:8" ht="18" customHeight="1">
      <c r="A335" s="8" t="s">
        <v>350</v>
      </c>
      <c r="B335" s="8" t="s">
        <v>19</v>
      </c>
      <c r="C335" s="12" t="s">
        <v>20</v>
      </c>
      <c r="D335" s="84"/>
      <c r="E335" s="7">
        <f t="shared" si="51"/>
        <v>2</v>
      </c>
      <c r="F335" s="7">
        <f t="shared" si="51"/>
        <v>2</v>
      </c>
      <c r="G335" s="7">
        <f t="shared" si="51"/>
        <v>2</v>
      </c>
      <c r="H335" s="18"/>
    </row>
    <row r="336" spans="1:8" ht="25.5" customHeight="1">
      <c r="A336" s="8" t="s">
        <v>350</v>
      </c>
      <c r="B336" s="8" t="s">
        <v>9</v>
      </c>
      <c r="C336" s="12" t="s">
        <v>179</v>
      </c>
      <c r="D336" s="84"/>
      <c r="E336" s="7">
        <v>2</v>
      </c>
      <c r="F336" s="7">
        <v>2</v>
      </c>
      <c r="G336" s="7">
        <v>2</v>
      </c>
      <c r="H336" s="18"/>
    </row>
    <row r="337" spans="1:8" ht="62.25" customHeight="1">
      <c r="A337" s="8" t="s">
        <v>351</v>
      </c>
      <c r="B337" s="8"/>
      <c r="C337" s="9" t="s">
        <v>228</v>
      </c>
      <c r="D337" s="84"/>
      <c r="E337" s="7">
        <f aca="true" t="shared" si="52" ref="E337:G339">E338</f>
        <v>7</v>
      </c>
      <c r="F337" s="7">
        <f t="shared" si="52"/>
        <v>5</v>
      </c>
      <c r="G337" s="7">
        <f t="shared" si="52"/>
        <v>6.5</v>
      </c>
      <c r="H337" s="18"/>
    </row>
    <row r="338" spans="1:8" ht="25.5" customHeight="1">
      <c r="A338" s="8" t="s">
        <v>351</v>
      </c>
      <c r="B338" s="8" t="s">
        <v>17</v>
      </c>
      <c r="C338" s="12" t="s">
        <v>18</v>
      </c>
      <c r="D338" s="84"/>
      <c r="E338" s="7">
        <f t="shared" si="52"/>
        <v>7</v>
      </c>
      <c r="F338" s="7">
        <f t="shared" si="52"/>
        <v>5</v>
      </c>
      <c r="G338" s="7">
        <f t="shared" si="52"/>
        <v>6.5</v>
      </c>
      <c r="H338" s="18"/>
    </row>
    <row r="339" spans="1:8" ht="25.5" customHeight="1">
      <c r="A339" s="8" t="s">
        <v>351</v>
      </c>
      <c r="B339" s="8" t="s">
        <v>19</v>
      </c>
      <c r="C339" s="12" t="s">
        <v>22</v>
      </c>
      <c r="D339" s="84"/>
      <c r="E339" s="7">
        <f t="shared" si="52"/>
        <v>7</v>
      </c>
      <c r="F339" s="7">
        <f t="shared" si="52"/>
        <v>5</v>
      </c>
      <c r="G339" s="7">
        <f t="shared" si="52"/>
        <v>6.5</v>
      </c>
      <c r="H339" s="18"/>
    </row>
    <row r="340" spans="1:8" ht="25.5" customHeight="1">
      <c r="A340" s="8" t="s">
        <v>351</v>
      </c>
      <c r="B340" s="8" t="s">
        <v>9</v>
      </c>
      <c r="C340" s="12" t="s">
        <v>179</v>
      </c>
      <c r="D340" s="84"/>
      <c r="E340" s="7">
        <v>7</v>
      </c>
      <c r="F340" s="7">
        <v>5</v>
      </c>
      <c r="G340" s="7">
        <v>6.5</v>
      </c>
      <c r="H340" s="18"/>
    </row>
    <row r="341" spans="1:8" ht="59.25" customHeight="1">
      <c r="A341" s="8" t="s">
        <v>139</v>
      </c>
      <c r="B341" s="8"/>
      <c r="C341" s="9" t="s">
        <v>327</v>
      </c>
      <c r="D341" s="84"/>
      <c r="E341" s="7">
        <f>E342+E346</f>
        <v>16.5</v>
      </c>
      <c r="F341" s="7">
        <f>F342+F346</f>
        <v>11.5</v>
      </c>
      <c r="G341" s="7">
        <f>G342+G346</f>
        <v>15.8</v>
      </c>
      <c r="H341" s="18"/>
    </row>
    <row r="342" spans="1:8" ht="30" customHeight="1">
      <c r="A342" s="8" t="s">
        <v>112</v>
      </c>
      <c r="B342" s="8"/>
      <c r="C342" s="9" t="s">
        <v>60</v>
      </c>
      <c r="D342" s="84"/>
      <c r="E342" s="7">
        <f>E343</f>
        <v>15</v>
      </c>
      <c r="F342" s="7">
        <f aca="true" t="shared" si="53" ref="F342:G344">F343</f>
        <v>10</v>
      </c>
      <c r="G342" s="7">
        <f t="shared" si="53"/>
        <v>14.3</v>
      </c>
      <c r="H342" s="18"/>
    </row>
    <row r="343" spans="1:8" ht="34.5" customHeight="1">
      <c r="A343" s="8" t="s">
        <v>112</v>
      </c>
      <c r="B343" s="8" t="s">
        <v>17</v>
      </c>
      <c r="C343" s="12" t="s">
        <v>86</v>
      </c>
      <c r="D343" s="84"/>
      <c r="E343" s="7">
        <f>E344</f>
        <v>15</v>
      </c>
      <c r="F343" s="7">
        <f t="shared" si="53"/>
        <v>10</v>
      </c>
      <c r="G343" s="7">
        <f t="shared" si="53"/>
        <v>14.3</v>
      </c>
      <c r="H343" s="18"/>
    </row>
    <row r="344" spans="1:8" ht="34.5" customHeight="1">
      <c r="A344" s="8" t="s">
        <v>112</v>
      </c>
      <c r="B344" s="8" t="s">
        <v>19</v>
      </c>
      <c r="C344" s="12" t="s">
        <v>22</v>
      </c>
      <c r="D344" s="84"/>
      <c r="E344" s="7">
        <f>E345</f>
        <v>15</v>
      </c>
      <c r="F344" s="7">
        <f t="shared" si="53"/>
        <v>10</v>
      </c>
      <c r="G344" s="7">
        <f t="shared" si="53"/>
        <v>14.3</v>
      </c>
      <c r="H344" s="18"/>
    </row>
    <row r="345" spans="1:8" ht="33" customHeight="1">
      <c r="A345" s="8" t="s">
        <v>112</v>
      </c>
      <c r="B345" s="8" t="s">
        <v>9</v>
      </c>
      <c r="C345" s="12" t="s">
        <v>179</v>
      </c>
      <c r="D345" s="84"/>
      <c r="E345" s="7">
        <v>15</v>
      </c>
      <c r="F345" s="7">
        <v>10</v>
      </c>
      <c r="G345" s="7">
        <v>14.3</v>
      </c>
      <c r="H345" s="18"/>
    </row>
    <row r="346" spans="1:8" ht="54" customHeight="1">
      <c r="A346" s="8" t="s">
        <v>111</v>
      </c>
      <c r="B346" s="8"/>
      <c r="C346" s="9" t="s">
        <v>63</v>
      </c>
      <c r="D346" s="84"/>
      <c r="E346" s="7">
        <f>E347</f>
        <v>1.5</v>
      </c>
      <c r="F346" s="7">
        <f aca="true" t="shared" si="54" ref="F346:G348">F347</f>
        <v>1.5</v>
      </c>
      <c r="G346" s="7">
        <f t="shared" si="54"/>
        <v>1.5</v>
      </c>
      <c r="H346" s="18"/>
    </row>
    <row r="347" spans="1:8" ht="43.5" customHeight="1">
      <c r="A347" s="8" t="s">
        <v>111</v>
      </c>
      <c r="B347" s="8" t="s">
        <v>17</v>
      </c>
      <c r="C347" s="12" t="s">
        <v>86</v>
      </c>
      <c r="D347" s="84"/>
      <c r="E347" s="7">
        <f>E348</f>
        <v>1.5</v>
      </c>
      <c r="F347" s="7">
        <f t="shared" si="54"/>
        <v>1.5</v>
      </c>
      <c r="G347" s="7">
        <f t="shared" si="54"/>
        <v>1.5</v>
      </c>
      <c r="H347" s="18"/>
    </row>
    <row r="348" spans="1:8" ht="43.5" customHeight="1">
      <c r="A348" s="8" t="s">
        <v>111</v>
      </c>
      <c r="B348" s="8" t="s">
        <v>19</v>
      </c>
      <c r="C348" s="12" t="s">
        <v>20</v>
      </c>
      <c r="D348" s="84"/>
      <c r="E348" s="7">
        <f>E349</f>
        <v>1.5</v>
      </c>
      <c r="F348" s="7">
        <f t="shared" si="54"/>
        <v>1.5</v>
      </c>
      <c r="G348" s="7">
        <f t="shared" si="54"/>
        <v>1.5</v>
      </c>
      <c r="H348" s="18"/>
    </row>
    <row r="349" spans="1:8" ht="43.5" customHeight="1">
      <c r="A349" s="8" t="s">
        <v>111</v>
      </c>
      <c r="B349" s="8" t="s">
        <v>9</v>
      </c>
      <c r="C349" s="12" t="s">
        <v>179</v>
      </c>
      <c r="D349" s="84"/>
      <c r="E349" s="7">
        <v>1.5</v>
      </c>
      <c r="F349" s="7">
        <v>1.5</v>
      </c>
      <c r="G349" s="7">
        <v>1.5</v>
      </c>
      <c r="H349" s="18"/>
    </row>
    <row r="350" spans="1:8" ht="43.5" customHeight="1">
      <c r="A350" s="8" t="s">
        <v>140</v>
      </c>
      <c r="B350" s="8"/>
      <c r="C350" s="9" t="s">
        <v>328</v>
      </c>
      <c r="D350" s="84"/>
      <c r="E350" s="7">
        <f>E351</f>
        <v>10</v>
      </c>
      <c r="F350" s="7">
        <f>F351</f>
        <v>5</v>
      </c>
      <c r="G350" s="7">
        <f>G351</f>
        <v>9.5</v>
      </c>
      <c r="H350" s="18"/>
    </row>
    <row r="351" spans="1:8" ht="43.5" customHeight="1">
      <c r="A351" s="8" t="s">
        <v>164</v>
      </c>
      <c r="B351" s="8"/>
      <c r="C351" s="9" t="s">
        <v>165</v>
      </c>
      <c r="D351" s="84"/>
      <c r="E351" s="7">
        <f>E352</f>
        <v>10</v>
      </c>
      <c r="F351" s="7">
        <f aca="true" t="shared" si="55" ref="F351:G353">F352</f>
        <v>5</v>
      </c>
      <c r="G351" s="7">
        <f t="shared" si="55"/>
        <v>9.5</v>
      </c>
      <c r="H351" s="18"/>
    </row>
    <row r="352" spans="1:8" ht="43.5" customHeight="1">
      <c r="A352" s="8" t="s">
        <v>164</v>
      </c>
      <c r="B352" s="8" t="s">
        <v>17</v>
      </c>
      <c r="C352" s="12" t="s">
        <v>86</v>
      </c>
      <c r="D352" s="84"/>
      <c r="E352" s="7">
        <f>E353</f>
        <v>10</v>
      </c>
      <c r="F352" s="7">
        <f t="shared" si="55"/>
        <v>5</v>
      </c>
      <c r="G352" s="7">
        <f t="shared" si="55"/>
        <v>9.5</v>
      </c>
      <c r="H352" s="18"/>
    </row>
    <row r="353" spans="1:8" ht="43.5" customHeight="1">
      <c r="A353" s="8" t="s">
        <v>164</v>
      </c>
      <c r="B353" s="8" t="s">
        <v>19</v>
      </c>
      <c r="C353" s="12" t="s">
        <v>22</v>
      </c>
      <c r="D353" s="84"/>
      <c r="E353" s="7">
        <f>E354</f>
        <v>10</v>
      </c>
      <c r="F353" s="7">
        <f t="shared" si="55"/>
        <v>5</v>
      </c>
      <c r="G353" s="7">
        <f t="shared" si="55"/>
        <v>9.5</v>
      </c>
      <c r="H353" s="18"/>
    </row>
    <row r="354" spans="1:8" ht="43.5" customHeight="1">
      <c r="A354" s="8" t="s">
        <v>164</v>
      </c>
      <c r="B354" s="8" t="s">
        <v>9</v>
      </c>
      <c r="C354" s="12" t="s">
        <v>179</v>
      </c>
      <c r="D354" s="84"/>
      <c r="E354" s="7">
        <v>10</v>
      </c>
      <c r="F354" s="7">
        <v>5</v>
      </c>
      <c r="G354" s="7">
        <v>9.5</v>
      </c>
      <c r="H354" s="18"/>
    </row>
    <row r="355" spans="1:8" ht="33.75" customHeight="1">
      <c r="A355" s="8" t="s">
        <v>247</v>
      </c>
      <c r="B355" s="8"/>
      <c r="C355" s="9" t="s">
        <v>329</v>
      </c>
      <c r="D355" s="84"/>
      <c r="E355" s="7">
        <f>E356</f>
        <v>1575.3</v>
      </c>
      <c r="F355" s="7">
        <f>F356</f>
        <v>1535.9</v>
      </c>
      <c r="G355" s="7">
        <f>G356</f>
        <v>1408.3</v>
      </c>
      <c r="H355" s="18"/>
    </row>
    <row r="356" spans="1:8" ht="30.75" customHeight="1">
      <c r="A356" s="8" t="s">
        <v>245</v>
      </c>
      <c r="B356" s="8"/>
      <c r="C356" s="9" t="s">
        <v>246</v>
      </c>
      <c r="D356" s="84"/>
      <c r="E356" s="7">
        <f>E357+E361</f>
        <v>1575.3</v>
      </c>
      <c r="F356" s="7">
        <f>F357+F361</f>
        <v>1535.9</v>
      </c>
      <c r="G356" s="7">
        <f>G357+G361</f>
        <v>1408.3</v>
      </c>
      <c r="H356" s="18"/>
    </row>
    <row r="357" spans="1:8" ht="19.5" customHeight="1">
      <c r="A357" s="8" t="s">
        <v>245</v>
      </c>
      <c r="B357" s="8" t="s">
        <v>5</v>
      </c>
      <c r="C357" s="12" t="s">
        <v>13</v>
      </c>
      <c r="D357" s="84"/>
      <c r="E357" s="7">
        <f>E358</f>
        <v>1319</v>
      </c>
      <c r="F357" s="7">
        <f>F358</f>
        <v>1319</v>
      </c>
      <c r="G357" s="7">
        <f>G358</f>
        <v>1164.8</v>
      </c>
      <c r="H357" s="18"/>
    </row>
    <row r="358" spans="1:8" ht="17.25" customHeight="1">
      <c r="A358" s="8" t="s">
        <v>245</v>
      </c>
      <c r="B358" s="8" t="s">
        <v>36</v>
      </c>
      <c r="C358" s="12" t="s">
        <v>34</v>
      </c>
      <c r="D358" s="84"/>
      <c r="E358" s="7">
        <f>E359+E360</f>
        <v>1319</v>
      </c>
      <c r="F358" s="7">
        <f>F359+F360</f>
        <v>1319</v>
      </c>
      <c r="G358" s="7">
        <f>G359+G360</f>
        <v>1164.8</v>
      </c>
      <c r="H358" s="18"/>
    </row>
    <row r="359" spans="1:8" ht="15" customHeight="1">
      <c r="A359" s="8" t="s">
        <v>245</v>
      </c>
      <c r="B359" s="8" t="s">
        <v>35</v>
      </c>
      <c r="C359" s="12" t="s">
        <v>176</v>
      </c>
      <c r="D359" s="84"/>
      <c r="E359" s="7">
        <v>1013</v>
      </c>
      <c r="F359" s="7">
        <v>1013</v>
      </c>
      <c r="G359" s="7">
        <v>894.6</v>
      </c>
      <c r="H359" s="18"/>
    </row>
    <row r="360" spans="1:8" ht="38.25" customHeight="1">
      <c r="A360" s="8" t="s">
        <v>245</v>
      </c>
      <c r="B360" s="8" t="s">
        <v>87</v>
      </c>
      <c r="C360" s="12" t="s">
        <v>186</v>
      </c>
      <c r="D360" s="84"/>
      <c r="E360" s="7">
        <v>306</v>
      </c>
      <c r="F360" s="7">
        <v>306</v>
      </c>
      <c r="G360" s="7">
        <v>270.2</v>
      </c>
      <c r="H360" s="18"/>
    </row>
    <row r="361" spans="1:8" ht="17.25" customHeight="1">
      <c r="A361" s="8" t="s">
        <v>245</v>
      </c>
      <c r="B361" s="8" t="s">
        <v>17</v>
      </c>
      <c r="C361" s="12" t="s">
        <v>86</v>
      </c>
      <c r="D361" s="84"/>
      <c r="E361" s="7">
        <f aca="true" t="shared" si="56" ref="E361:G362">E362</f>
        <v>256.3</v>
      </c>
      <c r="F361" s="7">
        <f t="shared" si="56"/>
        <v>216.9</v>
      </c>
      <c r="G361" s="7">
        <f t="shared" si="56"/>
        <v>243.5</v>
      </c>
      <c r="H361" s="18"/>
    </row>
    <row r="362" spans="1:8" ht="22.5" customHeight="1">
      <c r="A362" s="8" t="s">
        <v>245</v>
      </c>
      <c r="B362" s="8" t="s">
        <v>19</v>
      </c>
      <c r="C362" s="12" t="s">
        <v>20</v>
      </c>
      <c r="D362" s="84"/>
      <c r="E362" s="7">
        <f t="shared" si="56"/>
        <v>256.3</v>
      </c>
      <c r="F362" s="7">
        <f t="shared" si="56"/>
        <v>216.9</v>
      </c>
      <c r="G362" s="7">
        <f t="shared" si="56"/>
        <v>243.5</v>
      </c>
      <c r="H362" s="18"/>
    </row>
    <row r="363" spans="1:8" ht="21.75" customHeight="1">
      <c r="A363" s="8" t="s">
        <v>245</v>
      </c>
      <c r="B363" s="8" t="s">
        <v>9</v>
      </c>
      <c r="C363" s="12" t="s">
        <v>179</v>
      </c>
      <c r="D363" s="84"/>
      <c r="E363" s="7">
        <v>256.3</v>
      </c>
      <c r="F363" s="7">
        <v>216.9</v>
      </c>
      <c r="G363" s="7">
        <v>243.5</v>
      </c>
      <c r="H363" s="18"/>
    </row>
    <row r="364" spans="1:8" ht="60" customHeight="1">
      <c r="A364" s="8" t="s">
        <v>156</v>
      </c>
      <c r="B364" s="8"/>
      <c r="C364" s="9" t="s">
        <v>331</v>
      </c>
      <c r="D364" s="84"/>
      <c r="E364" s="7">
        <f>E365</f>
        <v>1.5</v>
      </c>
      <c r="F364" s="7">
        <f>F365</f>
        <v>1.5</v>
      </c>
      <c r="G364" s="7">
        <f>G365</f>
        <v>1.5</v>
      </c>
      <c r="H364" s="18"/>
    </row>
    <row r="365" spans="1:8" ht="82.5" customHeight="1">
      <c r="A365" s="8" t="s">
        <v>391</v>
      </c>
      <c r="B365" s="8"/>
      <c r="C365" s="9" t="s">
        <v>64</v>
      </c>
      <c r="D365" s="84"/>
      <c r="E365" s="7">
        <v>1.5</v>
      </c>
      <c r="F365" s="7">
        <v>1.5</v>
      </c>
      <c r="G365" s="7">
        <v>1.5</v>
      </c>
      <c r="H365" s="18"/>
    </row>
    <row r="366" spans="1:8" ht="45" customHeight="1">
      <c r="A366" s="8" t="s">
        <v>391</v>
      </c>
      <c r="B366" s="8" t="s">
        <v>17</v>
      </c>
      <c r="C366" s="12" t="s">
        <v>18</v>
      </c>
      <c r="D366" s="84"/>
      <c r="E366" s="7">
        <v>1.5</v>
      </c>
      <c r="F366" s="7">
        <v>1.5</v>
      </c>
      <c r="G366" s="7">
        <v>1.5</v>
      </c>
      <c r="H366" s="18"/>
    </row>
    <row r="367" spans="1:8" ht="45" customHeight="1">
      <c r="A367" s="8" t="s">
        <v>391</v>
      </c>
      <c r="B367" s="8" t="s">
        <v>19</v>
      </c>
      <c r="C367" s="12" t="s">
        <v>22</v>
      </c>
      <c r="D367" s="84"/>
      <c r="E367" s="7">
        <v>1.5</v>
      </c>
      <c r="F367" s="7">
        <v>1.5</v>
      </c>
      <c r="G367" s="7">
        <v>1.5</v>
      </c>
      <c r="H367" s="18"/>
    </row>
    <row r="368" spans="1:8" ht="45" customHeight="1">
      <c r="A368" s="8" t="s">
        <v>391</v>
      </c>
      <c r="B368" s="8" t="s">
        <v>9</v>
      </c>
      <c r="C368" s="12" t="s">
        <v>179</v>
      </c>
      <c r="D368" s="84"/>
      <c r="E368" s="7">
        <v>1.5</v>
      </c>
      <c r="F368" s="7">
        <v>1.5</v>
      </c>
      <c r="G368" s="7">
        <v>1.5</v>
      </c>
      <c r="H368" s="18"/>
    </row>
    <row r="369" spans="1:8" ht="45" customHeight="1">
      <c r="A369" s="8" t="s">
        <v>346</v>
      </c>
      <c r="B369" s="8" t="s">
        <v>25</v>
      </c>
      <c r="C369" s="63" t="s">
        <v>345</v>
      </c>
      <c r="D369" s="84"/>
      <c r="E369" s="7">
        <f>E370</f>
        <v>132</v>
      </c>
      <c r="F369" s="7">
        <f>F370</f>
        <v>22</v>
      </c>
      <c r="G369" s="7">
        <f>G370</f>
        <v>125.4</v>
      </c>
      <c r="H369" s="18"/>
    </row>
    <row r="370" spans="1:8" ht="39" customHeight="1">
      <c r="A370" s="8" t="s">
        <v>352</v>
      </c>
      <c r="B370" s="8" t="s">
        <v>25</v>
      </c>
      <c r="C370" s="63" t="s">
        <v>344</v>
      </c>
      <c r="D370" s="84"/>
      <c r="E370" s="7">
        <f aca="true" t="shared" si="57" ref="E370:G372">E371</f>
        <v>132</v>
      </c>
      <c r="F370" s="7">
        <f t="shared" si="57"/>
        <v>22</v>
      </c>
      <c r="G370" s="7">
        <f t="shared" si="57"/>
        <v>125.4</v>
      </c>
      <c r="H370" s="18"/>
    </row>
    <row r="371" spans="1:8" ht="26.25" customHeight="1">
      <c r="A371" s="8" t="s">
        <v>352</v>
      </c>
      <c r="B371" s="8" t="s">
        <v>17</v>
      </c>
      <c r="C371" s="61" t="s">
        <v>86</v>
      </c>
      <c r="D371" s="84"/>
      <c r="E371" s="7">
        <f t="shared" si="57"/>
        <v>132</v>
      </c>
      <c r="F371" s="7">
        <f>F372</f>
        <v>22</v>
      </c>
      <c r="G371" s="7">
        <f>G372</f>
        <v>125.4</v>
      </c>
      <c r="H371" s="18"/>
    </row>
    <row r="372" spans="1:8" ht="13.5" customHeight="1">
      <c r="A372" s="8" t="s">
        <v>352</v>
      </c>
      <c r="B372" s="8" t="s">
        <v>19</v>
      </c>
      <c r="C372" s="62" t="s">
        <v>292</v>
      </c>
      <c r="D372" s="84"/>
      <c r="E372" s="7">
        <f t="shared" si="57"/>
        <v>132</v>
      </c>
      <c r="F372" s="7">
        <f>F373</f>
        <v>22</v>
      </c>
      <c r="G372" s="7">
        <f>G373</f>
        <v>125.4</v>
      </c>
      <c r="H372" s="18"/>
    </row>
    <row r="373" spans="1:8" ht="20.25" customHeight="1">
      <c r="A373" s="8" t="s">
        <v>352</v>
      </c>
      <c r="B373" s="8" t="s">
        <v>9</v>
      </c>
      <c r="C373" s="62" t="s">
        <v>293</v>
      </c>
      <c r="D373" s="84"/>
      <c r="E373" s="7">
        <v>132</v>
      </c>
      <c r="F373" s="7">
        <v>22</v>
      </c>
      <c r="G373" s="7">
        <v>125.4</v>
      </c>
      <c r="H373" s="18"/>
    </row>
    <row r="374" spans="1:8" ht="39" customHeight="1">
      <c r="A374" s="8" t="s">
        <v>332</v>
      </c>
      <c r="B374" s="38" t="s">
        <v>25</v>
      </c>
      <c r="C374" s="76" t="s">
        <v>333</v>
      </c>
      <c r="D374" s="84"/>
      <c r="E374" s="7">
        <f>E375</f>
        <v>256.6</v>
      </c>
      <c r="F374" s="7">
        <f>F375</f>
        <v>269.2</v>
      </c>
      <c r="G374" s="7">
        <f>G375</f>
        <v>282.9</v>
      </c>
      <c r="H374" s="18"/>
    </row>
    <row r="375" spans="1:8" ht="39" customHeight="1">
      <c r="A375" s="8" t="s">
        <v>403</v>
      </c>
      <c r="B375" s="8"/>
      <c r="C375" s="63" t="s">
        <v>286</v>
      </c>
      <c r="D375" s="84"/>
      <c r="E375" s="7">
        <f>E376+E380</f>
        <v>256.6</v>
      </c>
      <c r="F375" s="7">
        <f>F376+F380</f>
        <v>269.2</v>
      </c>
      <c r="G375" s="7">
        <f>G376+G380</f>
        <v>282.9</v>
      </c>
      <c r="H375" s="18"/>
    </row>
    <row r="376" spans="1:8" ht="39" customHeight="1">
      <c r="A376" s="8" t="s">
        <v>403</v>
      </c>
      <c r="B376" s="77" t="s">
        <v>5</v>
      </c>
      <c r="C376" s="62" t="s">
        <v>289</v>
      </c>
      <c r="D376" s="84"/>
      <c r="E376" s="7">
        <f>E377</f>
        <v>237.5</v>
      </c>
      <c r="F376" s="7">
        <f>F377</f>
        <v>237.5</v>
      </c>
      <c r="G376" s="7">
        <f>G377</f>
        <v>237.5</v>
      </c>
      <c r="H376" s="18"/>
    </row>
    <row r="377" spans="1:8" ht="30.75" customHeight="1">
      <c r="A377" s="8" t="s">
        <v>403</v>
      </c>
      <c r="B377" s="77" t="s">
        <v>15</v>
      </c>
      <c r="C377" s="62" t="s">
        <v>347</v>
      </c>
      <c r="D377" s="84"/>
      <c r="E377" s="7">
        <f>E378+E379</f>
        <v>237.5</v>
      </c>
      <c r="F377" s="7">
        <f>F378+F379</f>
        <v>237.5</v>
      </c>
      <c r="G377" s="7">
        <f>G378+G379</f>
        <v>237.5</v>
      </c>
      <c r="H377" s="18"/>
    </row>
    <row r="378" spans="1:8" ht="27" customHeight="1">
      <c r="A378" s="8" t="s">
        <v>403</v>
      </c>
      <c r="B378" s="77" t="s">
        <v>16</v>
      </c>
      <c r="C378" s="78" t="s">
        <v>348</v>
      </c>
      <c r="D378" s="84"/>
      <c r="E378" s="7">
        <v>182.4</v>
      </c>
      <c r="F378" s="7">
        <v>182.4</v>
      </c>
      <c r="G378" s="7">
        <v>182.4</v>
      </c>
      <c r="H378" s="18"/>
    </row>
    <row r="379" spans="1:8" ht="48.75" customHeight="1">
      <c r="A379" s="8" t="s">
        <v>403</v>
      </c>
      <c r="B379" s="79" t="s">
        <v>84</v>
      </c>
      <c r="C379" s="80" t="s">
        <v>85</v>
      </c>
      <c r="D379" s="84"/>
      <c r="E379" s="7">
        <v>55.1</v>
      </c>
      <c r="F379" s="7">
        <v>55.1</v>
      </c>
      <c r="G379" s="7">
        <v>55.1</v>
      </c>
      <c r="H379" s="18"/>
    </row>
    <row r="380" spans="1:8" ht="35.25" customHeight="1">
      <c r="A380" s="8" t="s">
        <v>403</v>
      </c>
      <c r="B380" s="79" t="s">
        <v>17</v>
      </c>
      <c r="C380" s="62" t="s">
        <v>86</v>
      </c>
      <c r="D380" s="84"/>
      <c r="E380" s="7">
        <f aca="true" t="shared" si="58" ref="E380:G381">E381</f>
        <v>19.1</v>
      </c>
      <c r="F380" s="7">
        <f t="shared" si="58"/>
        <v>31.7</v>
      </c>
      <c r="G380" s="7">
        <f t="shared" si="58"/>
        <v>45.4</v>
      </c>
      <c r="H380" s="18"/>
    </row>
    <row r="381" spans="1:8" ht="32.25" customHeight="1">
      <c r="A381" s="8" t="s">
        <v>403</v>
      </c>
      <c r="B381" s="79" t="s">
        <v>19</v>
      </c>
      <c r="C381" s="62" t="s">
        <v>349</v>
      </c>
      <c r="D381" s="84"/>
      <c r="E381" s="7">
        <f t="shared" si="58"/>
        <v>19.1</v>
      </c>
      <c r="F381" s="7">
        <f t="shared" si="58"/>
        <v>31.7</v>
      </c>
      <c r="G381" s="7">
        <f t="shared" si="58"/>
        <v>45.4</v>
      </c>
      <c r="H381" s="18"/>
    </row>
    <row r="382" spans="1:8" ht="21" customHeight="1">
      <c r="A382" s="8" t="s">
        <v>403</v>
      </c>
      <c r="B382" s="77">
        <v>244</v>
      </c>
      <c r="C382" s="61" t="s">
        <v>293</v>
      </c>
      <c r="D382" s="84"/>
      <c r="E382" s="7">
        <v>19.1</v>
      </c>
      <c r="F382" s="7">
        <v>31.7</v>
      </c>
      <c r="G382" s="7">
        <v>45.4</v>
      </c>
      <c r="H382" s="18"/>
    </row>
    <row r="383" spans="1:9" ht="45" customHeight="1">
      <c r="A383" s="11" t="s">
        <v>135</v>
      </c>
      <c r="B383" s="11"/>
      <c r="C383" s="51" t="s">
        <v>377</v>
      </c>
      <c r="D383" s="84"/>
      <c r="E383" s="10">
        <f aca="true" t="shared" si="59" ref="E383:G384">E384</f>
        <v>107.3</v>
      </c>
      <c r="F383" s="10">
        <f t="shared" si="59"/>
        <v>103.3</v>
      </c>
      <c r="G383" s="10">
        <f t="shared" si="59"/>
        <v>101.9</v>
      </c>
      <c r="H383" s="18"/>
      <c r="I383" s="18"/>
    </row>
    <row r="384" spans="1:8" ht="45" customHeight="1">
      <c r="A384" s="8" t="s">
        <v>173</v>
      </c>
      <c r="B384" s="8"/>
      <c r="C384" s="9" t="s">
        <v>174</v>
      </c>
      <c r="D384" s="84"/>
      <c r="E384" s="7">
        <f t="shared" si="59"/>
        <v>107.3</v>
      </c>
      <c r="F384" s="7">
        <f t="shared" si="59"/>
        <v>103.3</v>
      </c>
      <c r="G384" s="7">
        <f t="shared" si="59"/>
        <v>101.9</v>
      </c>
      <c r="H384" s="18"/>
    </row>
    <row r="385" spans="1:8" ht="45" customHeight="1">
      <c r="A385" s="8" t="s">
        <v>203</v>
      </c>
      <c r="B385" s="8"/>
      <c r="C385" s="9" t="s">
        <v>175</v>
      </c>
      <c r="D385" s="84"/>
      <c r="E385" s="7">
        <f>E386</f>
        <v>107.3</v>
      </c>
      <c r="F385" s="7">
        <f aca="true" t="shared" si="60" ref="F385:G387">F386</f>
        <v>103.3</v>
      </c>
      <c r="G385" s="7">
        <f t="shared" si="60"/>
        <v>101.9</v>
      </c>
      <c r="H385" s="18"/>
    </row>
    <row r="386" spans="1:8" ht="30" customHeight="1">
      <c r="A386" s="8" t="s">
        <v>203</v>
      </c>
      <c r="B386" s="8" t="s">
        <v>30</v>
      </c>
      <c r="C386" s="12" t="s">
        <v>76</v>
      </c>
      <c r="D386" s="84"/>
      <c r="E386" s="7">
        <f>E387</f>
        <v>107.3</v>
      </c>
      <c r="F386" s="7">
        <f t="shared" si="60"/>
        <v>103.3</v>
      </c>
      <c r="G386" s="7">
        <f t="shared" si="60"/>
        <v>101.9</v>
      </c>
      <c r="H386" s="18"/>
    </row>
    <row r="387" spans="1:8" ht="27.75" customHeight="1">
      <c r="A387" s="8" t="s">
        <v>203</v>
      </c>
      <c r="B387" s="8" t="s">
        <v>32</v>
      </c>
      <c r="C387" s="12" t="s">
        <v>33</v>
      </c>
      <c r="D387" s="84"/>
      <c r="E387" s="7">
        <f>E388</f>
        <v>107.3</v>
      </c>
      <c r="F387" s="7">
        <f t="shared" si="60"/>
        <v>103.3</v>
      </c>
      <c r="G387" s="7">
        <f t="shared" si="60"/>
        <v>101.9</v>
      </c>
      <c r="H387" s="18"/>
    </row>
    <row r="388" spans="1:8" ht="18.75" customHeight="1">
      <c r="A388" s="8" t="s">
        <v>203</v>
      </c>
      <c r="B388" s="8" t="s">
        <v>10</v>
      </c>
      <c r="C388" s="12" t="s">
        <v>12</v>
      </c>
      <c r="D388" s="84"/>
      <c r="E388" s="7">
        <v>107.3</v>
      </c>
      <c r="F388" s="7">
        <v>103.3</v>
      </c>
      <c r="G388" s="7">
        <v>101.9</v>
      </c>
      <c r="H388" s="18"/>
    </row>
    <row r="389" spans="1:9" ht="55.5" customHeight="1">
      <c r="A389" s="11" t="s">
        <v>127</v>
      </c>
      <c r="B389" s="8"/>
      <c r="C389" s="9" t="s">
        <v>398</v>
      </c>
      <c r="D389" s="84"/>
      <c r="E389" s="10">
        <f>E390+E395+E403</f>
        <v>29244.3</v>
      </c>
      <c r="F389" s="10">
        <f>F390+F395+F403</f>
        <v>29951.4</v>
      </c>
      <c r="G389" s="10">
        <f>G390+G395+G403</f>
        <v>31086.200000000004</v>
      </c>
      <c r="H389" s="18"/>
      <c r="I389" s="18"/>
    </row>
    <row r="390" spans="1:8" ht="45" customHeight="1">
      <c r="A390" s="8" t="s">
        <v>130</v>
      </c>
      <c r="B390" s="8"/>
      <c r="C390" s="9" t="s">
        <v>53</v>
      </c>
      <c r="D390" s="84"/>
      <c r="E390" s="7">
        <f>E391</f>
        <v>46</v>
      </c>
      <c r="F390" s="7">
        <f>F391</f>
        <v>10</v>
      </c>
      <c r="G390" s="7">
        <f>G391</f>
        <v>43.7</v>
      </c>
      <c r="H390" s="18"/>
    </row>
    <row r="391" spans="1:8" ht="45" customHeight="1">
      <c r="A391" s="8" t="s">
        <v>166</v>
      </c>
      <c r="B391" s="8"/>
      <c r="C391" s="9" t="s">
        <v>278</v>
      </c>
      <c r="D391" s="84"/>
      <c r="E391" s="7">
        <f aca="true" t="shared" si="61" ref="E391:G393">E392</f>
        <v>46</v>
      </c>
      <c r="F391" s="7">
        <f t="shared" si="61"/>
        <v>10</v>
      </c>
      <c r="G391" s="7">
        <f t="shared" si="61"/>
        <v>43.7</v>
      </c>
      <c r="H391" s="18"/>
    </row>
    <row r="392" spans="1:8" ht="45" customHeight="1">
      <c r="A392" s="8" t="s">
        <v>166</v>
      </c>
      <c r="B392" s="8" t="s">
        <v>17</v>
      </c>
      <c r="C392" s="12" t="s">
        <v>86</v>
      </c>
      <c r="D392" s="84"/>
      <c r="E392" s="7">
        <f t="shared" si="61"/>
        <v>46</v>
      </c>
      <c r="F392" s="7">
        <f t="shared" si="61"/>
        <v>10</v>
      </c>
      <c r="G392" s="7">
        <f t="shared" si="61"/>
        <v>43.7</v>
      </c>
      <c r="H392" s="18"/>
    </row>
    <row r="393" spans="1:8" ht="45" customHeight="1">
      <c r="A393" s="8" t="s">
        <v>166</v>
      </c>
      <c r="B393" s="8" t="s">
        <v>19</v>
      </c>
      <c r="C393" s="12" t="s">
        <v>20</v>
      </c>
      <c r="D393" s="84"/>
      <c r="E393" s="7">
        <f t="shared" si="61"/>
        <v>46</v>
      </c>
      <c r="F393" s="7">
        <f t="shared" si="61"/>
        <v>10</v>
      </c>
      <c r="G393" s="7">
        <f t="shared" si="61"/>
        <v>43.7</v>
      </c>
      <c r="H393" s="18"/>
    </row>
    <row r="394" spans="1:8" ht="45" customHeight="1">
      <c r="A394" s="8" t="s">
        <v>166</v>
      </c>
      <c r="B394" s="8" t="s">
        <v>9</v>
      </c>
      <c r="C394" s="12" t="s">
        <v>179</v>
      </c>
      <c r="D394" s="84"/>
      <c r="E394" s="7">
        <v>46</v>
      </c>
      <c r="F394" s="7">
        <v>10</v>
      </c>
      <c r="G394" s="7">
        <v>43.7</v>
      </c>
      <c r="H394" s="18"/>
    </row>
    <row r="395" spans="1:8" ht="45" customHeight="1">
      <c r="A395" s="8" t="s">
        <v>128</v>
      </c>
      <c r="B395" s="8"/>
      <c r="C395" s="9" t="s">
        <v>69</v>
      </c>
      <c r="D395" s="84"/>
      <c r="E395" s="7">
        <f>E396+E399</f>
        <v>21</v>
      </c>
      <c r="F395" s="7">
        <f>F396+F399</f>
        <v>15</v>
      </c>
      <c r="G395" s="7">
        <f>G396+G399</f>
        <v>15.2</v>
      </c>
      <c r="H395" s="18"/>
    </row>
    <row r="396" spans="1:8" ht="45" customHeight="1">
      <c r="A396" s="8" t="s">
        <v>113</v>
      </c>
      <c r="B396" s="8"/>
      <c r="C396" s="9" t="s">
        <v>57</v>
      </c>
      <c r="D396" s="84"/>
      <c r="E396" s="7">
        <f aca="true" t="shared" si="62" ref="E396:G397">E397</f>
        <v>16</v>
      </c>
      <c r="F396" s="7">
        <f t="shared" si="62"/>
        <v>15</v>
      </c>
      <c r="G396" s="7">
        <f t="shared" si="62"/>
        <v>15.2</v>
      </c>
      <c r="H396" s="18"/>
    </row>
    <row r="397" spans="1:8" ht="45" customHeight="1">
      <c r="A397" s="8" t="s">
        <v>113</v>
      </c>
      <c r="B397" s="8" t="s">
        <v>26</v>
      </c>
      <c r="C397" s="43" t="s">
        <v>27</v>
      </c>
      <c r="D397" s="84"/>
      <c r="E397" s="7">
        <f t="shared" si="62"/>
        <v>16</v>
      </c>
      <c r="F397" s="7">
        <f t="shared" si="62"/>
        <v>15</v>
      </c>
      <c r="G397" s="7">
        <f t="shared" si="62"/>
        <v>15.2</v>
      </c>
      <c r="H397" s="18"/>
    </row>
    <row r="398" spans="1:8" ht="45" customHeight="1">
      <c r="A398" s="8" t="s">
        <v>113</v>
      </c>
      <c r="B398" s="8" t="s">
        <v>273</v>
      </c>
      <c r="C398" s="43" t="s">
        <v>274</v>
      </c>
      <c r="D398" s="84"/>
      <c r="E398" s="7">
        <v>16</v>
      </c>
      <c r="F398" s="7">
        <v>15</v>
      </c>
      <c r="G398" s="7">
        <v>15.2</v>
      </c>
      <c r="H398" s="18"/>
    </row>
    <row r="399" spans="1:8" ht="45" customHeight="1">
      <c r="A399" s="8" t="s">
        <v>404</v>
      </c>
      <c r="B399" s="8"/>
      <c r="C399" s="9" t="s">
        <v>405</v>
      </c>
      <c r="D399" s="84"/>
      <c r="E399" s="7">
        <f>E400</f>
        <v>5</v>
      </c>
      <c r="F399" s="7">
        <v>0</v>
      </c>
      <c r="G399" s="7">
        <v>0</v>
      </c>
      <c r="H399" s="18"/>
    </row>
    <row r="400" spans="1:8" ht="45" customHeight="1">
      <c r="A400" s="8" t="s">
        <v>404</v>
      </c>
      <c r="B400" s="8" t="s">
        <v>26</v>
      </c>
      <c r="C400" s="12" t="s">
        <v>27</v>
      </c>
      <c r="D400" s="84"/>
      <c r="E400" s="7">
        <f>E401</f>
        <v>5</v>
      </c>
      <c r="F400" s="7">
        <v>0</v>
      </c>
      <c r="G400" s="7">
        <v>0</v>
      </c>
      <c r="H400" s="18"/>
    </row>
    <row r="401" spans="1:8" ht="45" customHeight="1">
      <c r="A401" s="8" t="s">
        <v>404</v>
      </c>
      <c r="B401" s="8" t="s">
        <v>28</v>
      </c>
      <c r="C401" s="12" t="s">
        <v>29</v>
      </c>
      <c r="D401" s="84"/>
      <c r="E401" s="7">
        <f>E402</f>
        <v>5</v>
      </c>
      <c r="F401" s="7">
        <v>0</v>
      </c>
      <c r="G401" s="7">
        <v>0</v>
      </c>
      <c r="H401" s="18"/>
    </row>
    <row r="402" spans="1:8" ht="45" customHeight="1">
      <c r="A402" s="8" t="s">
        <v>404</v>
      </c>
      <c r="B402" s="8" t="s">
        <v>406</v>
      </c>
      <c r="C402" s="12" t="s">
        <v>407</v>
      </c>
      <c r="D402" s="84"/>
      <c r="E402" s="7">
        <v>5</v>
      </c>
      <c r="F402" s="7">
        <v>0</v>
      </c>
      <c r="G402" s="7">
        <v>0</v>
      </c>
      <c r="H402" s="18"/>
    </row>
    <row r="403" spans="1:8" ht="45" customHeight="1">
      <c r="A403" s="8" t="s">
        <v>129</v>
      </c>
      <c r="B403" s="8"/>
      <c r="C403" s="9" t="s">
        <v>70</v>
      </c>
      <c r="D403" s="84"/>
      <c r="E403" s="7">
        <f>E404+E408+E412+E416+E420+E424+E428+E432+E436+E440+E444+E448</f>
        <v>29177.3</v>
      </c>
      <c r="F403" s="7">
        <f>F404+F408+F412+F416+F420+F424+F428+F432+F436+F440+F444+F448</f>
        <v>29926.4</v>
      </c>
      <c r="G403" s="7">
        <f>G404+G408+G412+G416+G420+G424+G428+G432+G436+G440+G444+G448</f>
        <v>31027.300000000003</v>
      </c>
      <c r="H403" s="18"/>
    </row>
    <row r="404" spans="1:8" ht="45" customHeight="1">
      <c r="A404" s="8" t="s">
        <v>193</v>
      </c>
      <c r="B404" s="8" t="s">
        <v>25</v>
      </c>
      <c r="C404" s="9" t="s">
        <v>223</v>
      </c>
      <c r="D404" s="84"/>
      <c r="E404" s="7">
        <f>E405</f>
        <v>6571.9</v>
      </c>
      <c r="F404" s="7">
        <f aca="true" t="shared" si="63" ref="F404:G406">F405</f>
        <v>6834.8</v>
      </c>
      <c r="G404" s="7">
        <f t="shared" si="63"/>
        <v>7108.2</v>
      </c>
      <c r="H404" s="18"/>
    </row>
    <row r="405" spans="1:8" ht="34.5" customHeight="1">
      <c r="A405" s="8" t="s">
        <v>193</v>
      </c>
      <c r="B405" s="8" t="s">
        <v>17</v>
      </c>
      <c r="C405" s="12" t="s">
        <v>86</v>
      </c>
      <c r="D405" s="84"/>
      <c r="E405" s="7">
        <f>E406</f>
        <v>6571.9</v>
      </c>
      <c r="F405" s="7">
        <f t="shared" si="63"/>
        <v>6834.8</v>
      </c>
      <c r="G405" s="7">
        <f t="shared" si="63"/>
        <v>7108.2</v>
      </c>
      <c r="H405" s="18"/>
    </row>
    <row r="406" spans="1:8" ht="36" customHeight="1">
      <c r="A406" s="8" t="s">
        <v>193</v>
      </c>
      <c r="B406" s="8" t="s">
        <v>19</v>
      </c>
      <c r="C406" s="12" t="s">
        <v>20</v>
      </c>
      <c r="D406" s="84"/>
      <c r="E406" s="7">
        <f>E407</f>
        <v>6571.9</v>
      </c>
      <c r="F406" s="7">
        <f t="shared" si="63"/>
        <v>6834.8</v>
      </c>
      <c r="G406" s="7">
        <f t="shared" si="63"/>
        <v>7108.2</v>
      </c>
      <c r="H406" s="18"/>
    </row>
    <row r="407" spans="1:8" ht="32.25" customHeight="1">
      <c r="A407" s="8" t="s">
        <v>193</v>
      </c>
      <c r="B407" s="8" t="s">
        <v>9</v>
      </c>
      <c r="C407" s="12" t="s">
        <v>179</v>
      </c>
      <c r="D407" s="84"/>
      <c r="E407" s="7">
        <v>6571.9</v>
      </c>
      <c r="F407" s="7">
        <v>6834.8</v>
      </c>
      <c r="G407" s="7">
        <v>7108.2</v>
      </c>
      <c r="H407" s="18"/>
    </row>
    <row r="408" spans="1:8" ht="45" customHeight="1">
      <c r="A408" s="8" t="s">
        <v>115</v>
      </c>
      <c r="B408" s="8"/>
      <c r="C408" s="9" t="s">
        <v>114</v>
      </c>
      <c r="D408" s="84"/>
      <c r="E408" s="7">
        <f>E409</f>
        <v>3806.6</v>
      </c>
      <c r="F408" s="7">
        <f aca="true" t="shared" si="64" ref="F408:G410">F409</f>
        <v>3234.8</v>
      </c>
      <c r="G408" s="7">
        <f t="shared" si="64"/>
        <v>3645.9</v>
      </c>
      <c r="H408" s="18"/>
    </row>
    <row r="409" spans="1:8" ht="45" customHeight="1">
      <c r="A409" s="8" t="s">
        <v>115</v>
      </c>
      <c r="B409" s="8" t="s">
        <v>17</v>
      </c>
      <c r="C409" s="12" t="s">
        <v>18</v>
      </c>
      <c r="D409" s="84"/>
      <c r="E409" s="7">
        <f>E410</f>
        <v>3806.6</v>
      </c>
      <c r="F409" s="7">
        <f t="shared" si="64"/>
        <v>3234.8</v>
      </c>
      <c r="G409" s="7">
        <f t="shared" si="64"/>
        <v>3645.9</v>
      </c>
      <c r="H409" s="18"/>
    </row>
    <row r="410" spans="1:8" ht="45" customHeight="1">
      <c r="A410" s="8" t="s">
        <v>115</v>
      </c>
      <c r="B410" s="8" t="s">
        <v>19</v>
      </c>
      <c r="C410" s="12" t="s">
        <v>20</v>
      </c>
      <c r="D410" s="84"/>
      <c r="E410" s="7">
        <f>E411</f>
        <v>3806.6</v>
      </c>
      <c r="F410" s="7">
        <f t="shared" si="64"/>
        <v>3234.8</v>
      </c>
      <c r="G410" s="7">
        <f t="shared" si="64"/>
        <v>3645.9</v>
      </c>
      <c r="H410" s="18"/>
    </row>
    <row r="411" spans="1:8" ht="45" customHeight="1">
      <c r="A411" s="8" t="s">
        <v>115</v>
      </c>
      <c r="B411" s="8" t="s">
        <v>9</v>
      </c>
      <c r="C411" s="12" t="s">
        <v>179</v>
      </c>
      <c r="D411" s="84"/>
      <c r="E411" s="7">
        <v>3806.6</v>
      </c>
      <c r="F411" s="7">
        <v>3234.8</v>
      </c>
      <c r="G411" s="7">
        <v>3645.9</v>
      </c>
      <c r="H411" s="18"/>
    </row>
    <row r="412" spans="1:8" ht="45" customHeight="1">
      <c r="A412" s="8" t="s">
        <v>249</v>
      </c>
      <c r="B412" s="8"/>
      <c r="C412" s="9" t="s">
        <v>250</v>
      </c>
      <c r="D412" s="84"/>
      <c r="E412" s="7">
        <f>E413</f>
        <v>1522.6</v>
      </c>
      <c r="F412" s="7">
        <f aca="true" t="shared" si="65" ref="F412:G414">F413</f>
        <v>1587.8</v>
      </c>
      <c r="G412" s="7">
        <f t="shared" si="65"/>
        <v>1649.1</v>
      </c>
      <c r="H412" s="18"/>
    </row>
    <row r="413" spans="1:8" ht="45" customHeight="1">
      <c r="A413" s="8" t="s">
        <v>249</v>
      </c>
      <c r="B413" s="8" t="s">
        <v>17</v>
      </c>
      <c r="C413" s="12" t="s">
        <v>18</v>
      </c>
      <c r="D413" s="84"/>
      <c r="E413" s="7">
        <f>E414</f>
        <v>1522.6</v>
      </c>
      <c r="F413" s="7">
        <f t="shared" si="65"/>
        <v>1587.8</v>
      </c>
      <c r="G413" s="7">
        <f t="shared" si="65"/>
        <v>1649.1</v>
      </c>
      <c r="H413" s="18"/>
    </row>
    <row r="414" spans="1:8" ht="45" customHeight="1">
      <c r="A414" s="8" t="s">
        <v>249</v>
      </c>
      <c r="B414" s="8" t="s">
        <v>19</v>
      </c>
      <c r="C414" s="12" t="s">
        <v>20</v>
      </c>
      <c r="D414" s="84"/>
      <c r="E414" s="7">
        <f>E415</f>
        <v>1522.6</v>
      </c>
      <c r="F414" s="7">
        <f t="shared" si="65"/>
        <v>1587.8</v>
      </c>
      <c r="G414" s="7">
        <f t="shared" si="65"/>
        <v>1649.1</v>
      </c>
      <c r="H414" s="18"/>
    </row>
    <row r="415" spans="1:8" ht="45" customHeight="1">
      <c r="A415" s="8" t="s">
        <v>249</v>
      </c>
      <c r="B415" s="8" t="s">
        <v>9</v>
      </c>
      <c r="C415" s="12" t="s">
        <v>179</v>
      </c>
      <c r="D415" s="84"/>
      <c r="E415" s="7">
        <v>1522.6</v>
      </c>
      <c r="F415" s="7">
        <v>1587.8</v>
      </c>
      <c r="G415" s="7">
        <v>1649.1</v>
      </c>
      <c r="H415" s="18"/>
    </row>
    <row r="416" spans="1:8" ht="45" customHeight="1">
      <c r="A416" s="44" t="s">
        <v>251</v>
      </c>
      <c r="B416" s="33" t="s">
        <v>25</v>
      </c>
      <c r="C416" s="42" t="s">
        <v>252</v>
      </c>
      <c r="D416" s="84"/>
      <c r="E416" s="7">
        <f>E417</f>
        <v>619</v>
      </c>
      <c r="F416" s="7">
        <f aca="true" t="shared" si="66" ref="F416:G418">F417</f>
        <v>628.4</v>
      </c>
      <c r="G416" s="7">
        <f t="shared" si="66"/>
        <v>639.6</v>
      </c>
      <c r="H416" s="18"/>
    </row>
    <row r="417" spans="1:8" ht="45" customHeight="1">
      <c r="A417" s="44" t="s">
        <v>251</v>
      </c>
      <c r="B417" s="8" t="s">
        <v>17</v>
      </c>
      <c r="C417" s="12" t="s">
        <v>18</v>
      </c>
      <c r="D417" s="84"/>
      <c r="E417" s="7">
        <f>E418</f>
        <v>619</v>
      </c>
      <c r="F417" s="7">
        <f t="shared" si="66"/>
        <v>628.4</v>
      </c>
      <c r="G417" s="7">
        <f t="shared" si="66"/>
        <v>639.6</v>
      </c>
      <c r="H417" s="18"/>
    </row>
    <row r="418" spans="1:8" ht="45" customHeight="1">
      <c r="A418" s="33" t="s">
        <v>251</v>
      </c>
      <c r="B418" s="8" t="s">
        <v>19</v>
      </c>
      <c r="C418" s="12" t="s">
        <v>20</v>
      </c>
      <c r="D418" s="84"/>
      <c r="E418" s="7">
        <f>E419</f>
        <v>619</v>
      </c>
      <c r="F418" s="7">
        <f t="shared" si="66"/>
        <v>628.4</v>
      </c>
      <c r="G418" s="7">
        <f t="shared" si="66"/>
        <v>639.6</v>
      </c>
      <c r="H418" s="18"/>
    </row>
    <row r="419" spans="1:8" ht="45" customHeight="1">
      <c r="A419" s="33" t="s">
        <v>251</v>
      </c>
      <c r="B419" s="8" t="s">
        <v>9</v>
      </c>
      <c r="C419" s="12" t="s">
        <v>179</v>
      </c>
      <c r="D419" s="84"/>
      <c r="E419" s="7">
        <v>619</v>
      </c>
      <c r="F419" s="7">
        <v>628.4</v>
      </c>
      <c r="G419" s="7">
        <v>639.6</v>
      </c>
      <c r="H419" s="18"/>
    </row>
    <row r="420" spans="1:8" ht="45" customHeight="1">
      <c r="A420" s="33" t="s">
        <v>253</v>
      </c>
      <c r="B420" s="33" t="s">
        <v>25</v>
      </c>
      <c r="C420" s="41" t="s">
        <v>254</v>
      </c>
      <c r="D420" s="84"/>
      <c r="E420" s="7">
        <f>E421</f>
        <v>154.8</v>
      </c>
      <c r="F420" s="7">
        <f aca="true" t="shared" si="67" ref="F420:G422">F421</f>
        <v>157.1</v>
      </c>
      <c r="G420" s="7">
        <f t="shared" si="67"/>
        <v>159.9</v>
      </c>
      <c r="H420" s="18"/>
    </row>
    <row r="421" spans="1:8" ht="45" customHeight="1">
      <c r="A421" s="33" t="s">
        <v>253</v>
      </c>
      <c r="B421" s="33">
        <v>200</v>
      </c>
      <c r="C421" s="12" t="s">
        <v>18</v>
      </c>
      <c r="D421" s="84"/>
      <c r="E421" s="7">
        <f>E422</f>
        <v>154.8</v>
      </c>
      <c r="F421" s="7">
        <f t="shared" si="67"/>
        <v>157.1</v>
      </c>
      <c r="G421" s="7">
        <f t="shared" si="67"/>
        <v>159.9</v>
      </c>
      <c r="H421" s="18"/>
    </row>
    <row r="422" spans="1:8" ht="45" customHeight="1">
      <c r="A422" s="33" t="s">
        <v>253</v>
      </c>
      <c r="B422" s="33">
        <v>240</v>
      </c>
      <c r="C422" s="12" t="s">
        <v>20</v>
      </c>
      <c r="D422" s="84"/>
      <c r="E422" s="7">
        <f>E423</f>
        <v>154.8</v>
      </c>
      <c r="F422" s="7">
        <f t="shared" si="67"/>
        <v>157.1</v>
      </c>
      <c r="G422" s="7">
        <f t="shared" si="67"/>
        <v>159.9</v>
      </c>
      <c r="H422" s="18"/>
    </row>
    <row r="423" spans="1:8" ht="45" customHeight="1">
      <c r="A423" s="33" t="s">
        <v>253</v>
      </c>
      <c r="B423" s="33" t="s">
        <v>9</v>
      </c>
      <c r="C423" s="12" t="s">
        <v>179</v>
      </c>
      <c r="D423" s="84"/>
      <c r="E423" s="7">
        <v>154.8</v>
      </c>
      <c r="F423" s="7">
        <v>157.1</v>
      </c>
      <c r="G423" s="7">
        <v>159.9</v>
      </c>
      <c r="H423" s="18"/>
    </row>
    <row r="424" spans="1:8" ht="45" customHeight="1">
      <c r="A424" s="8" t="s">
        <v>255</v>
      </c>
      <c r="B424" s="8"/>
      <c r="C424" s="45" t="s">
        <v>256</v>
      </c>
      <c r="D424" s="84"/>
      <c r="E424" s="7">
        <f>E425</f>
        <v>6090.2</v>
      </c>
      <c r="F424" s="7">
        <f aca="true" t="shared" si="68" ref="F424:G426">F425</f>
        <v>6351.3</v>
      </c>
      <c r="G424" s="7">
        <f t="shared" si="68"/>
        <v>6596.2</v>
      </c>
      <c r="H424" s="18"/>
    </row>
    <row r="425" spans="1:8" ht="45" customHeight="1">
      <c r="A425" s="8" t="s">
        <v>255</v>
      </c>
      <c r="B425" s="8" t="s">
        <v>17</v>
      </c>
      <c r="C425" s="46" t="s">
        <v>257</v>
      </c>
      <c r="D425" s="84"/>
      <c r="E425" s="7">
        <f>E426</f>
        <v>6090.2</v>
      </c>
      <c r="F425" s="7">
        <f t="shared" si="68"/>
        <v>6351.3</v>
      </c>
      <c r="G425" s="7">
        <f t="shared" si="68"/>
        <v>6596.2</v>
      </c>
      <c r="H425" s="18"/>
    </row>
    <row r="426" spans="1:8" ht="45" customHeight="1">
      <c r="A426" s="8" t="s">
        <v>255</v>
      </c>
      <c r="B426" s="8" t="s">
        <v>19</v>
      </c>
      <c r="C426" s="12" t="s">
        <v>20</v>
      </c>
      <c r="D426" s="84"/>
      <c r="E426" s="7">
        <f>E427</f>
        <v>6090.2</v>
      </c>
      <c r="F426" s="7">
        <f t="shared" si="68"/>
        <v>6351.3</v>
      </c>
      <c r="G426" s="7">
        <f t="shared" si="68"/>
        <v>6596.2</v>
      </c>
      <c r="H426" s="18"/>
    </row>
    <row r="427" spans="1:8" ht="45" customHeight="1">
      <c r="A427" s="8" t="s">
        <v>255</v>
      </c>
      <c r="B427" s="8" t="s">
        <v>9</v>
      </c>
      <c r="C427" s="12" t="s">
        <v>179</v>
      </c>
      <c r="D427" s="84"/>
      <c r="E427" s="7">
        <v>6090.2</v>
      </c>
      <c r="F427" s="7">
        <v>6351.3</v>
      </c>
      <c r="G427" s="7">
        <v>6596.2</v>
      </c>
      <c r="H427" s="18"/>
    </row>
    <row r="428" spans="1:8" ht="45" customHeight="1">
      <c r="A428" s="33" t="s">
        <v>258</v>
      </c>
      <c r="B428" s="8"/>
      <c r="C428" s="9" t="s">
        <v>259</v>
      </c>
      <c r="D428" s="84"/>
      <c r="E428" s="7">
        <f>E429</f>
        <v>371.8</v>
      </c>
      <c r="F428" s="7">
        <f aca="true" t="shared" si="69" ref="F428:G430">F429</f>
        <v>371.8</v>
      </c>
      <c r="G428" s="7">
        <f t="shared" si="69"/>
        <v>372.2</v>
      </c>
      <c r="H428" s="18"/>
    </row>
    <row r="429" spans="1:8" ht="45" customHeight="1">
      <c r="A429" s="33" t="s">
        <v>258</v>
      </c>
      <c r="B429" s="8" t="s">
        <v>17</v>
      </c>
      <c r="C429" s="46" t="s">
        <v>257</v>
      </c>
      <c r="D429" s="84"/>
      <c r="E429" s="7">
        <f>E430</f>
        <v>371.8</v>
      </c>
      <c r="F429" s="7">
        <f t="shared" si="69"/>
        <v>371.8</v>
      </c>
      <c r="G429" s="7">
        <f t="shared" si="69"/>
        <v>372.2</v>
      </c>
      <c r="H429" s="18"/>
    </row>
    <row r="430" spans="1:8" ht="45" customHeight="1">
      <c r="A430" s="33" t="s">
        <v>258</v>
      </c>
      <c r="B430" s="8" t="s">
        <v>19</v>
      </c>
      <c r="C430" s="12" t="s">
        <v>20</v>
      </c>
      <c r="D430" s="84"/>
      <c r="E430" s="7">
        <f>E431</f>
        <v>371.8</v>
      </c>
      <c r="F430" s="7">
        <f t="shared" si="69"/>
        <v>371.8</v>
      </c>
      <c r="G430" s="7">
        <f t="shared" si="69"/>
        <v>372.2</v>
      </c>
      <c r="H430" s="18"/>
    </row>
    <row r="431" spans="1:8" ht="45" customHeight="1">
      <c r="A431" s="33" t="s">
        <v>258</v>
      </c>
      <c r="B431" s="8" t="s">
        <v>9</v>
      </c>
      <c r="C431" s="12" t="s">
        <v>179</v>
      </c>
      <c r="D431" s="84"/>
      <c r="E431" s="7">
        <v>371.8</v>
      </c>
      <c r="F431" s="7">
        <v>371.8</v>
      </c>
      <c r="G431" s="7">
        <v>372.2</v>
      </c>
      <c r="H431" s="18"/>
    </row>
    <row r="432" spans="1:8" ht="45" customHeight="1">
      <c r="A432" s="33" t="s">
        <v>260</v>
      </c>
      <c r="B432" s="8"/>
      <c r="C432" s="9" t="s">
        <v>261</v>
      </c>
      <c r="D432" s="84"/>
      <c r="E432" s="7">
        <f>E433</f>
        <v>93</v>
      </c>
      <c r="F432" s="7">
        <f aca="true" t="shared" si="70" ref="F432:G434">F433</f>
        <v>93</v>
      </c>
      <c r="G432" s="7">
        <f t="shared" si="70"/>
        <v>93.1</v>
      </c>
      <c r="H432" s="18"/>
    </row>
    <row r="433" spans="1:8" ht="21" customHeight="1">
      <c r="A433" s="33" t="s">
        <v>260</v>
      </c>
      <c r="B433" s="8" t="s">
        <v>17</v>
      </c>
      <c r="C433" s="46" t="s">
        <v>257</v>
      </c>
      <c r="D433" s="84"/>
      <c r="E433" s="7">
        <f>E434</f>
        <v>93</v>
      </c>
      <c r="F433" s="7">
        <f t="shared" si="70"/>
        <v>93</v>
      </c>
      <c r="G433" s="7">
        <f t="shared" si="70"/>
        <v>93.1</v>
      </c>
      <c r="H433" s="18"/>
    </row>
    <row r="434" spans="1:8" ht="45" customHeight="1">
      <c r="A434" s="33" t="s">
        <v>260</v>
      </c>
      <c r="B434" s="8" t="s">
        <v>19</v>
      </c>
      <c r="C434" s="12" t="s">
        <v>20</v>
      </c>
      <c r="D434" s="84"/>
      <c r="E434" s="7">
        <f>E435</f>
        <v>93</v>
      </c>
      <c r="F434" s="7">
        <f t="shared" si="70"/>
        <v>93</v>
      </c>
      <c r="G434" s="7">
        <f t="shared" si="70"/>
        <v>93.1</v>
      </c>
      <c r="H434" s="18"/>
    </row>
    <row r="435" spans="1:8" ht="45" customHeight="1">
      <c r="A435" s="52" t="s">
        <v>260</v>
      </c>
      <c r="B435" s="53" t="s">
        <v>9</v>
      </c>
      <c r="C435" s="54" t="s">
        <v>179</v>
      </c>
      <c r="D435" s="84"/>
      <c r="E435" s="7">
        <v>93</v>
      </c>
      <c r="F435" s="7">
        <v>93</v>
      </c>
      <c r="G435" s="7">
        <v>93.1</v>
      </c>
      <c r="H435" s="18"/>
    </row>
    <row r="436" spans="1:8" ht="32.25" customHeight="1">
      <c r="A436" s="8" t="s">
        <v>294</v>
      </c>
      <c r="B436" s="8"/>
      <c r="C436" s="63" t="s">
        <v>295</v>
      </c>
      <c r="D436" s="84"/>
      <c r="E436" s="7">
        <f>E437</f>
        <v>5000</v>
      </c>
      <c r="F436" s="7">
        <f aca="true" t="shared" si="71" ref="F436:G438">F437</f>
        <v>6145.4</v>
      </c>
      <c r="G436" s="7">
        <f t="shared" si="71"/>
        <v>6192.1</v>
      </c>
      <c r="H436" s="18"/>
    </row>
    <row r="437" spans="1:8" ht="22.5" customHeight="1">
      <c r="A437" s="8" t="s">
        <v>294</v>
      </c>
      <c r="B437" s="8" t="s">
        <v>17</v>
      </c>
      <c r="C437" s="61" t="s">
        <v>86</v>
      </c>
      <c r="D437" s="84"/>
      <c r="E437" s="7">
        <f>E438</f>
        <v>5000</v>
      </c>
      <c r="F437" s="7">
        <f t="shared" si="71"/>
        <v>6145.4</v>
      </c>
      <c r="G437" s="7">
        <f t="shared" si="71"/>
        <v>6192.1</v>
      </c>
      <c r="H437" s="18"/>
    </row>
    <row r="438" spans="1:8" ht="21.75" customHeight="1">
      <c r="A438" s="8" t="s">
        <v>294</v>
      </c>
      <c r="B438" s="8" t="s">
        <v>19</v>
      </c>
      <c r="C438" s="62" t="s">
        <v>292</v>
      </c>
      <c r="D438" s="84"/>
      <c r="E438" s="7">
        <f>E439</f>
        <v>5000</v>
      </c>
      <c r="F438" s="7">
        <f t="shared" si="71"/>
        <v>6145.4</v>
      </c>
      <c r="G438" s="7">
        <f t="shared" si="71"/>
        <v>6192.1</v>
      </c>
      <c r="H438" s="18"/>
    </row>
    <row r="439" spans="1:8" ht="33" customHeight="1">
      <c r="A439" s="8" t="s">
        <v>294</v>
      </c>
      <c r="B439" s="8" t="s">
        <v>9</v>
      </c>
      <c r="C439" s="62" t="s">
        <v>293</v>
      </c>
      <c r="D439" s="84"/>
      <c r="E439" s="7">
        <v>5000</v>
      </c>
      <c r="F439" s="7">
        <v>6145.4</v>
      </c>
      <c r="G439" s="7">
        <v>6192.1</v>
      </c>
      <c r="H439" s="18"/>
    </row>
    <row r="440" spans="1:8" ht="33" customHeight="1">
      <c r="A440" s="44" t="s">
        <v>269</v>
      </c>
      <c r="B440" s="55" t="s">
        <v>25</v>
      </c>
      <c r="C440" s="45" t="s">
        <v>389</v>
      </c>
      <c r="D440" s="84"/>
      <c r="E440" s="7">
        <f aca="true" t="shared" si="72" ref="E440:G442">E441</f>
        <v>3566.8</v>
      </c>
      <c r="F440" s="7">
        <f t="shared" si="72"/>
        <v>3577.6</v>
      </c>
      <c r="G440" s="7">
        <f t="shared" si="72"/>
        <v>3588.4</v>
      </c>
      <c r="H440" s="18"/>
    </row>
    <row r="441" spans="1:8" ht="33.75" customHeight="1">
      <c r="A441" s="44" t="s">
        <v>269</v>
      </c>
      <c r="B441" s="8" t="s">
        <v>17</v>
      </c>
      <c r="C441" s="61" t="s">
        <v>86</v>
      </c>
      <c r="D441" s="84"/>
      <c r="E441" s="7">
        <f t="shared" si="72"/>
        <v>3566.8</v>
      </c>
      <c r="F441" s="7">
        <f t="shared" si="72"/>
        <v>3577.6</v>
      </c>
      <c r="G441" s="7">
        <f t="shared" si="72"/>
        <v>3588.4</v>
      </c>
      <c r="H441" s="18"/>
    </row>
    <row r="442" spans="1:8" ht="27" customHeight="1">
      <c r="A442" s="44" t="s">
        <v>269</v>
      </c>
      <c r="B442" s="8" t="s">
        <v>19</v>
      </c>
      <c r="C442" s="62" t="s">
        <v>292</v>
      </c>
      <c r="D442" s="84"/>
      <c r="E442" s="7">
        <f t="shared" si="72"/>
        <v>3566.8</v>
      </c>
      <c r="F442" s="7">
        <f t="shared" si="72"/>
        <v>3577.6</v>
      </c>
      <c r="G442" s="7">
        <f t="shared" si="72"/>
        <v>3588.4</v>
      </c>
      <c r="H442" s="18"/>
    </row>
    <row r="443" spans="1:8" ht="23.25" customHeight="1">
      <c r="A443" s="44" t="s">
        <v>269</v>
      </c>
      <c r="B443" s="8" t="s">
        <v>9</v>
      </c>
      <c r="C443" s="62" t="s">
        <v>293</v>
      </c>
      <c r="D443" s="84"/>
      <c r="E443" s="7">
        <v>3566.8</v>
      </c>
      <c r="F443" s="7">
        <v>3577.6</v>
      </c>
      <c r="G443" s="7">
        <v>3588.4</v>
      </c>
      <c r="H443" s="18"/>
    </row>
    <row r="444" spans="1:8" ht="51.75" customHeight="1">
      <c r="A444" s="8" t="s">
        <v>192</v>
      </c>
      <c r="B444" s="8"/>
      <c r="C444" s="9" t="s">
        <v>386</v>
      </c>
      <c r="D444" s="84"/>
      <c r="E444" s="7">
        <f>E445</f>
        <v>891.7</v>
      </c>
      <c r="F444" s="7">
        <f aca="true" t="shared" si="73" ref="F444:G446">F445</f>
        <v>894.4</v>
      </c>
      <c r="G444" s="7">
        <f>G445</f>
        <v>897.1</v>
      </c>
      <c r="H444" s="18"/>
    </row>
    <row r="445" spans="1:8" ht="35.25" customHeight="1">
      <c r="A445" s="8" t="s">
        <v>192</v>
      </c>
      <c r="B445" s="8" t="s">
        <v>17</v>
      </c>
      <c r="C445" s="61" t="s">
        <v>86</v>
      </c>
      <c r="D445" s="84"/>
      <c r="E445" s="7">
        <f>E446</f>
        <v>891.7</v>
      </c>
      <c r="F445" s="7">
        <f t="shared" si="73"/>
        <v>894.4</v>
      </c>
      <c r="G445" s="7">
        <f t="shared" si="73"/>
        <v>897.1</v>
      </c>
      <c r="H445" s="18"/>
    </row>
    <row r="446" spans="1:8" ht="31.5" customHeight="1">
      <c r="A446" s="8" t="s">
        <v>192</v>
      </c>
      <c r="B446" s="8" t="s">
        <v>19</v>
      </c>
      <c r="C446" s="62" t="s">
        <v>292</v>
      </c>
      <c r="D446" s="84"/>
      <c r="E446" s="7">
        <f>E447</f>
        <v>891.7</v>
      </c>
      <c r="F446" s="7">
        <f t="shared" si="73"/>
        <v>894.4</v>
      </c>
      <c r="G446" s="7">
        <f t="shared" si="73"/>
        <v>897.1</v>
      </c>
      <c r="H446" s="18"/>
    </row>
    <row r="447" spans="1:8" ht="34.5" customHeight="1">
      <c r="A447" s="8" t="s">
        <v>192</v>
      </c>
      <c r="B447" s="8" t="s">
        <v>9</v>
      </c>
      <c r="C447" s="62" t="s">
        <v>293</v>
      </c>
      <c r="D447" s="84"/>
      <c r="E447" s="7">
        <v>891.7</v>
      </c>
      <c r="F447" s="7">
        <v>894.4</v>
      </c>
      <c r="G447" s="7">
        <v>897.1</v>
      </c>
      <c r="H447" s="18"/>
    </row>
    <row r="448" spans="1:8" ht="33" customHeight="1">
      <c r="A448" s="8" t="s">
        <v>287</v>
      </c>
      <c r="B448" s="8"/>
      <c r="C448" s="9" t="s">
        <v>362</v>
      </c>
      <c r="D448" s="84"/>
      <c r="E448" s="7">
        <f>E449</f>
        <v>488.9</v>
      </c>
      <c r="F448" s="7">
        <f aca="true" t="shared" si="74" ref="F448:G450">F449</f>
        <v>50</v>
      </c>
      <c r="G448" s="7">
        <f t="shared" si="74"/>
        <v>85.5</v>
      </c>
      <c r="H448" s="18"/>
    </row>
    <row r="449" spans="1:8" ht="33" customHeight="1">
      <c r="A449" s="8" t="s">
        <v>287</v>
      </c>
      <c r="B449" s="8" t="s">
        <v>17</v>
      </c>
      <c r="C449" s="12" t="s">
        <v>86</v>
      </c>
      <c r="D449" s="84"/>
      <c r="E449" s="7">
        <f>E450</f>
        <v>488.9</v>
      </c>
      <c r="F449" s="7">
        <f t="shared" si="74"/>
        <v>50</v>
      </c>
      <c r="G449" s="7">
        <f t="shared" si="74"/>
        <v>85.5</v>
      </c>
      <c r="H449" s="18"/>
    </row>
    <row r="450" spans="1:8" ht="33" customHeight="1">
      <c r="A450" s="8" t="s">
        <v>287</v>
      </c>
      <c r="B450" s="8" t="s">
        <v>19</v>
      </c>
      <c r="C450" s="12" t="s">
        <v>20</v>
      </c>
      <c r="D450" s="84"/>
      <c r="E450" s="7">
        <f>E451</f>
        <v>488.9</v>
      </c>
      <c r="F450" s="7">
        <f t="shared" si="74"/>
        <v>50</v>
      </c>
      <c r="G450" s="7">
        <f t="shared" si="74"/>
        <v>85.5</v>
      </c>
      <c r="H450" s="18"/>
    </row>
    <row r="451" spans="1:8" ht="33" customHeight="1">
      <c r="A451" s="8" t="s">
        <v>287</v>
      </c>
      <c r="B451" s="8" t="s">
        <v>9</v>
      </c>
      <c r="C451" s="12" t="s">
        <v>179</v>
      </c>
      <c r="D451" s="84"/>
      <c r="E451" s="7">
        <v>488.9</v>
      </c>
      <c r="F451" s="7">
        <v>50</v>
      </c>
      <c r="G451" s="7">
        <v>85.5</v>
      </c>
      <c r="H451" s="18"/>
    </row>
    <row r="452" spans="1:9" ht="61.5" customHeight="1">
      <c r="A452" s="11" t="s">
        <v>124</v>
      </c>
      <c r="B452" s="11"/>
      <c r="C452" s="51" t="s">
        <v>284</v>
      </c>
      <c r="D452" s="84"/>
      <c r="E452" s="10">
        <f>E453+E461+E497</f>
        <v>31572.000000000004</v>
      </c>
      <c r="F452" s="10">
        <f>F453+F461+F497</f>
        <v>28274.4</v>
      </c>
      <c r="G452" s="10">
        <f>G453+G461+G497</f>
        <v>27753.600000000002</v>
      </c>
      <c r="H452" s="18"/>
      <c r="I452" s="18"/>
    </row>
    <row r="453" spans="1:8" ht="45" customHeight="1">
      <c r="A453" s="8" t="s">
        <v>384</v>
      </c>
      <c r="B453" s="11"/>
      <c r="C453" s="15" t="s">
        <v>43</v>
      </c>
      <c r="D453" s="84"/>
      <c r="E453" s="7">
        <f>E458+E454</f>
        <v>1433.5</v>
      </c>
      <c r="F453" s="7">
        <f>F458+F454</f>
        <v>1408.5</v>
      </c>
      <c r="G453" s="7">
        <f>G458+G454</f>
        <v>1411.2</v>
      </c>
      <c r="H453" s="18"/>
    </row>
    <row r="454" spans="1:8" ht="45" customHeight="1">
      <c r="A454" s="33" t="s">
        <v>262</v>
      </c>
      <c r="B454" s="8"/>
      <c r="C454" s="42" t="s">
        <v>360</v>
      </c>
      <c r="D454" s="84"/>
      <c r="E454" s="7">
        <f>E455</f>
        <v>1288.5</v>
      </c>
      <c r="F454" s="7">
        <f aca="true" t="shared" si="75" ref="F454:G456">F455</f>
        <v>1288.5</v>
      </c>
      <c r="G454" s="7">
        <f t="shared" si="75"/>
        <v>1288.5</v>
      </c>
      <c r="H454" s="18"/>
    </row>
    <row r="455" spans="1:8" ht="45" customHeight="1">
      <c r="A455" s="44" t="s">
        <v>262</v>
      </c>
      <c r="B455" s="8" t="s">
        <v>30</v>
      </c>
      <c r="C455" s="46" t="s">
        <v>390</v>
      </c>
      <c r="D455" s="84"/>
      <c r="E455" s="7">
        <f>E456</f>
        <v>1288.5</v>
      </c>
      <c r="F455" s="7">
        <f t="shared" si="75"/>
        <v>1288.5</v>
      </c>
      <c r="G455" s="7">
        <f t="shared" si="75"/>
        <v>1288.5</v>
      </c>
      <c r="H455" s="18"/>
    </row>
    <row r="456" spans="1:8" ht="45" customHeight="1">
      <c r="A456" s="33" t="s">
        <v>262</v>
      </c>
      <c r="B456" s="8" t="s">
        <v>54</v>
      </c>
      <c r="C456" s="12" t="s">
        <v>55</v>
      </c>
      <c r="D456" s="84"/>
      <c r="E456" s="7">
        <f>E457</f>
        <v>1288.5</v>
      </c>
      <c r="F456" s="7">
        <f t="shared" si="75"/>
        <v>1288.5</v>
      </c>
      <c r="G456" s="7">
        <f t="shared" si="75"/>
        <v>1288.5</v>
      </c>
      <c r="H456" s="18"/>
    </row>
    <row r="457" spans="1:8" ht="45" customHeight="1">
      <c r="A457" s="33" t="s">
        <v>262</v>
      </c>
      <c r="B457" s="8" t="s">
        <v>181</v>
      </c>
      <c r="C457" s="12" t="s">
        <v>180</v>
      </c>
      <c r="D457" s="84"/>
      <c r="E457" s="7">
        <v>1288.5</v>
      </c>
      <c r="F457" s="7">
        <v>1288.5</v>
      </c>
      <c r="G457" s="7">
        <v>1288.5</v>
      </c>
      <c r="H457" s="18"/>
    </row>
    <row r="458" spans="1:8" ht="45" customHeight="1">
      <c r="A458" s="8" t="s">
        <v>202</v>
      </c>
      <c r="B458" s="8" t="s">
        <v>30</v>
      </c>
      <c r="C458" s="9" t="s">
        <v>361</v>
      </c>
      <c r="D458" s="84"/>
      <c r="E458" s="7">
        <f aca="true" t="shared" si="76" ref="E458:G459">E459</f>
        <v>145</v>
      </c>
      <c r="F458" s="7">
        <f t="shared" si="76"/>
        <v>120</v>
      </c>
      <c r="G458" s="7">
        <f t="shared" si="76"/>
        <v>122.7</v>
      </c>
      <c r="H458" s="18"/>
    </row>
    <row r="459" spans="1:8" ht="45" customHeight="1">
      <c r="A459" s="8" t="s">
        <v>202</v>
      </c>
      <c r="B459" s="8" t="s">
        <v>54</v>
      </c>
      <c r="C459" s="12" t="s">
        <v>76</v>
      </c>
      <c r="D459" s="84"/>
      <c r="E459" s="7">
        <f t="shared" si="76"/>
        <v>145</v>
      </c>
      <c r="F459" s="7">
        <f t="shared" si="76"/>
        <v>120</v>
      </c>
      <c r="G459" s="7">
        <f t="shared" si="76"/>
        <v>122.7</v>
      </c>
      <c r="H459" s="18"/>
    </row>
    <row r="460" spans="1:8" ht="45" customHeight="1">
      <c r="A460" s="8" t="s">
        <v>202</v>
      </c>
      <c r="B460" s="8" t="s">
        <v>181</v>
      </c>
      <c r="C460" s="12" t="s">
        <v>55</v>
      </c>
      <c r="D460" s="84"/>
      <c r="E460" s="7">
        <v>145</v>
      </c>
      <c r="F460" s="7">
        <v>120</v>
      </c>
      <c r="G460" s="7">
        <v>122.7</v>
      </c>
      <c r="H460" s="18"/>
    </row>
    <row r="461" spans="1:8" ht="45" customHeight="1">
      <c r="A461" s="8" t="s">
        <v>385</v>
      </c>
      <c r="B461" s="11"/>
      <c r="C461" s="15" t="s">
        <v>44</v>
      </c>
      <c r="D461" s="84"/>
      <c r="E461" s="7">
        <f>E462+E468+E472+E481+E485+E493</f>
        <v>1245.1999999999998</v>
      </c>
      <c r="F461" s="7">
        <f>F462+F468+F472+F481+F485+F493</f>
        <v>1146.2</v>
      </c>
      <c r="G461" s="7">
        <f>G462+G468+G472+G481+G485+G493</f>
        <v>1135.3</v>
      </c>
      <c r="H461" s="18"/>
    </row>
    <row r="462" spans="1:8" ht="45" customHeight="1">
      <c r="A462" s="8" t="s">
        <v>248</v>
      </c>
      <c r="B462" s="11"/>
      <c r="C462" s="9" t="s">
        <v>155</v>
      </c>
      <c r="D462" s="84"/>
      <c r="E462" s="7">
        <f aca="true" t="shared" si="77" ref="E462:G463">E463</f>
        <v>235</v>
      </c>
      <c r="F462" s="7">
        <f t="shared" si="77"/>
        <v>203.3</v>
      </c>
      <c r="G462" s="7">
        <f t="shared" si="77"/>
        <v>203.3</v>
      </c>
      <c r="H462" s="18"/>
    </row>
    <row r="463" spans="1:8" ht="45" customHeight="1">
      <c r="A463" s="8" t="s">
        <v>248</v>
      </c>
      <c r="B463" s="8" t="s">
        <v>5</v>
      </c>
      <c r="C463" s="12" t="s">
        <v>13</v>
      </c>
      <c r="D463" s="84"/>
      <c r="E463" s="7">
        <f t="shared" si="77"/>
        <v>235</v>
      </c>
      <c r="F463" s="7">
        <f t="shared" si="77"/>
        <v>203.3</v>
      </c>
      <c r="G463" s="7">
        <f t="shared" si="77"/>
        <v>203.3</v>
      </c>
      <c r="H463" s="18"/>
    </row>
    <row r="464" spans="1:8" ht="45" customHeight="1">
      <c r="A464" s="8" t="s">
        <v>248</v>
      </c>
      <c r="B464" s="8" t="s">
        <v>15</v>
      </c>
      <c r="C464" s="12" t="s">
        <v>14</v>
      </c>
      <c r="D464" s="84"/>
      <c r="E464" s="7">
        <f>E465+E466+E467</f>
        <v>235</v>
      </c>
      <c r="F464" s="7">
        <f>F465+F466+F467</f>
        <v>203.3</v>
      </c>
      <c r="G464" s="7">
        <f>G465+G466+G467</f>
        <v>203.3</v>
      </c>
      <c r="H464" s="18"/>
    </row>
    <row r="465" spans="1:8" ht="45" customHeight="1">
      <c r="A465" s="8" t="s">
        <v>248</v>
      </c>
      <c r="B465" s="8" t="s">
        <v>16</v>
      </c>
      <c r="C465" s="12" t="s">
        <v>183</v>
      </c>
      <c r="D465" s="84"/>
      <c r="E465" s="7">
        <v>166.3</v>
      </c>
      <c r="F465" s="7">
        <v>166.3</v>
      </c>
      <c r="G465" s="7">
        <v>166.3</v>
      </c>
      <c r="H465" s="18"/>
    </row>
    <row r="466" spans="1:8" ht="45" customHeight="1">
      <c r="A466" s="8" t="s">
        <v>248</v>
      </c>
      <c r="B466" s="8" t="s">
        <v>6</v>
      </c>
      <c r="C466" s="12" t="s">
        <v>74</v>
      </c>
      <c r="D466" s="84"/>
      <c r="E466" s="7">
        <v>18.2</v>
      </c>
      <c r="F466" s="7">
        <v>18.2</v>
      </c>
      <c r="G466" s="7">
        <v>18.2</v>
      </c>
      <c r="H466" s="18"/>
    </row>
    <row r="467" spans="1:8" ht="45" customHeight="1">
      <c r="A467" s="8" t="s">
        <v>248</v>
      </c>
      <c r="B467" s="8" t="s">
        <v>84</v>
      </c>
      <c r="C467" s="12" t="s">
        <v>85</v>
      </c>
      <c r="D467" s="84"/>
      <c r="E467" s="7">
        <v>50.5</v>
      </c>
      <c r="F467" s="7">
        <v>18.8</v>
      </c>
      <c r="G467" s="7">
        <v>18.8</v>
      </c>
      <c r="H467" s="18"/>
    </row>
    <row r="468" spans="1:8" ht="54.75" customHeight="1">
      <c r="A468" s="8" t="s">
        <v>116</v>
      </c>
      <c r="B468" s="8"/>
      <c r="C468" s="9" t="s">
        <v>56</v>
      </c>
      <c r="D468" s="84"/>
      <c r="E468" s="7">
        <f>E469</f>
        <v>5</v>
      </c>
      <c r="F468" s="7">
        <f aca="true" t="shared" si="78" ref="F468:G470">F469</f>
        <v>5</v>
      </c>
      <c r="G468" s="7">
        <f t="shared" si="78"/>
        <v>5</v>
      </c>
      <c r="H468" s="18"/>
    </row>
    <row r="469" spans="1:8" ht="48.75" customHeight="1">
      <c r="A469" s="8" t="s">
        <v>116</v>
      </c>
      <c r="B469" s="8" t="s">
        <v>5</v>
      </c>
      <c r="C469" s="12" t="s">
        <v>13</v>
      </c>
      <c r="D469" s="84"/>
      <c r="E469" s="7">
        <f>E470</f>
        <v>5</v>
      </c>
      <c r="F469" s="7">
        <f t="shared" si="78"/>
        <v>5</v>
      </c>
      <c r="G469" s="7">
        <f t="shared" si="78"/>
        <v>5</v>
      </c>
      <c r="H469" s="18"/>
    </row>
    <row r="470" spans="1:8" ht="63.75" customHeight="1">
      <c r="A470" s="8" t="s">
        <v>116</v>
      </c>
      <c r="B470" s="8" t="s">
        <v>15</v>
      </c>
      <c r="C470" s="12" t="s">
        <v>14</v>
      </c>
      <c r="D470" s="84"/>
      <c r="E470" s="7">
        <f>E471</f>
        <v>5</v>
      </c>
      <c r="F470" s="7">
        <f t="shared" si="78"/>
        <v>5</v>
      </c>
      <c r="G470" s="7">
        <f t="shared" si="78"/>
        <v>5</v>
      </c>
      <c r="H470" s="18"/>
    </row>
    <row r="471" spans="1:8" ht="63.75" customHeight="1">
      <c r="A471" s="8" t="s">
        <v>116</v>
      </c>
      <c r="B471" s="8" t="s">
        <v>6</v>
      </c>
      <c r="C471" s="12" t="s">
        <v>74</v>
      </c>
      <c r="D471" s="84"/>
      <c r="E471" s="7">
        <v>5</v>
      </c>
      <c r="F471" s="7">
        <v>5</v>
      </c>
      <c r="G471" s="7">
        <v>5</v>
      </c>
      <c r="H471" s="18"/>
    </row>
    <row r="472" spans="1:8" ht="39" customHeight="1">
      <c r="A472" s="8" t="s">
        <v>189</v>
      </c>
      <c r="B472" s="8"/>
      <c r="C472" s="9" t="s">
        <v>224</v>
      </c>
      <c r="D472" s="84"/>
      <c r="E472" s="7">
        <f>E473+E478</f>
        <v>350</v>
      </c>
      <c r="F472" s="7">
        <f>F473+F478</f>
        <v>353</v>
      </c>
      <c r="G472" s="7">
        <f>G473+G478</f>
        <v>356</v>
      </c>
      <c r="H472" s="18"/>
    </row>
    <row r="473" spans="1:8" ht="54.75" customHeight="1">
      <c r="A473" s="8" t="s">
        <v>189</v>
      </c>
      <c r="B473" s="8" t="s">
        <v>5</v>
      </c>
      <c r="C473" s="12" t="s">
        <v>13</v>
      </c>
      <c r="D473" s="84"/>
      <c r="E473" s="7">
        <f>E474</f>
        <v>304.6</v>
      </c>
      <c r="F473" s="7">
        <f>F474</f>
        <v>304.6</v>
      </c>
      <c r="G473" s="7">
        <f>G474</f>
        <v>304.6</v>
      </c>
      <c r="H473" s="18"/>
    </row>
    <row r="474" spans="1:8" ht="45.75" customHeight="1">
      <c r="A474" s="8" t="s">
        <v>189</v>
      </c>
      <c r="B474" s="8" t="s">
        <v>15</v>
      </c>
      <c r="C474" s="12" t="s">
        <v>14</v>
      </c>
      <c r="D474" s="84"/>
      <c r="E474" s="7">
        <f>E475+E476+E477</f>
        <v>304.6</v>
      </c>
      <c r="F474" s="7">
        <f>F475+F476+F477</f>
        <v>304.6</v>
      </c>
      <c r="G474" s="7">
        <f>G475+G476+G477</f>
        <v>304.6</v>
      </c>
      <c r="H474" s="18"/>
    </row>
    <row r="475" spans="1:8" ht="45" customHeight="1">
      <c r="A475" s="8" t="s">
        <v>189</v>
      </c>
      <c r="B475" s="8" t="s">
        <v>16</v>
      </c>
      <c r="C475" s="12" t="s">
        <v>83</v>
      </c>
      <c r="D475" s="84"/>
      <c r="E475" s="7">
        <v>212.3</v>
      </c>
      <c r="F475" s="7">
        <v>212.3</v>
      </c>
      <c r="G475" s="7">
        <v>212.3</v>
      </c>
      <c r="H475" s="18"/>
    </row>
    <row r="476" spans="1:8" ht="49.5" customHeight="1">
      <c r="A476" s="8" t="s">
        <v>189</v>
      </c>
      <c r="B476" s="8" t="s">
        <v>6</v>
      </c>
      <c r="C476" s="12" t="s">
        <v>74</v>
      </c>
      <c r="D476" s="84"/>
      <c r="E476" s="7">
        <v>21.6</v>
      </c>
      <c r="F476" s="7">
        <v>21.6</v>
      </c>
      <c r="G476" s="7">
        <v>21.6</v>
      </c>
      <c r="H476" s="18"/>
    </row>
    <row r="477" spans="1:8" ht="45.75" customHeight="1">
      <c r="A477" s="8" t="s">
        <v>189</v>
      </c>
      <c r="B477" s="8" t="s">
        <v>84</v>
      </c>
      <c r="C477" s="12" t="s">
        <v>85</v>
      </c>
      <c r="D477" s="84"/>
      <c r="E477" s="7">
        <v>70.7</v>
      </c>
      <c r="F477" s="7">
        <v>70.7</v>
      </c>
      <c r="G477" s="7">
        <v>70.7</v>
      </c>
      <c r="H477" s="18"/>
    </row>
    <row r="478" spans="1:8" ht="54.75" customHeight="1">
      <c r="A478" s="8" t="s">
        <v>189</v>
      </c>
      <c r="B478" s="8" t="s">
        <v>17</v>
      </c>
      <c r="C478" s="12" t="s">
        <v>86</v>
      </c>
      <c r="D478" s="84"/>
      <c r="E478" s="7">
        <f aca="true" t="shared" si="79" ref="E478:G479">E479</f>
        <v>45.4</v>
      </c>
      <c r="F478" s="7">
        <f t="shared" si="79"/>
        <v>48.4</v>
      </c>
      <c r="G478" s="7">
        <f t="shared" si="79"/>
        <v>51.4</v>
      </c>
      <c r="H478" s="18"/>
    </row>
    <row r="479" spans="1:8" ht="47.25" customHeight="1">
      <c r="A479" s="8" t="s">
        <v>189</v>
      </c>
      <c r="B479" s="8" t="s">
        <v>19</v>
      </c>
      <c r="C479" s="12" t="s">
        <v>20</v>
      </c>
      <c r="D479" s="84"/>
      <c r="E479" s="7">
        <f t="shared" si="79"/>
        <v>45.4</v>
      </c>
      <c r="F479" s="7">
        <f t="shared" si="79"/>
        <v>48.4</v>
      </c>
      <c r="G479" s="7">
        <f t="shared" si="79"/>
        <v>51.4</v>
      </c>
      <c r="H479" s="18"/>
    </row>
    <row r="480" spans="1:8" ht="57" customHeight="1">
      <c r="A480" s="8" t="s">
        <v>189</v>
      </c>
      <c r="B480" s="8" t="s">
        <v>9</v>
      </c>
      <c r="C480" s="12" t="s">
        <v>179</v>
      </c>
      <c r="D480" s="84"/>
      <c r="E480" s="7">
        <v>45.4</v>
      </c>
      <c r="F480" s="7">
        <v>48.4</v>
      </c>
      <c r="G480" s="7">
        <v>51.4</v>
      </c>
      <c r="H480" s="18"/>
    </row>
    <row r="481" spans="1:8" ht="56.25" customHeight="1">
      <c r="A481" s="8" t="s">
        <v>190</v>
      </c>
      <c r="B481" s="8"/>
      <c r="C481" s="9" t="s">
        <v>225</v>
      </c>
      <c r="D481" s="84"/>
      <c r="E481" s="7">
        <f aca="true" t="shared" si="80" ref="E481:G483">E482</f>
        <v>62.3</v>
      </c>
      <c r="F481" s="7">
        <f t="shared" si="80"/>
        <v>4.2</v>
      </c>
      <c r="G481" s="7">
        <f t="shared" si="80"/>
        <v>3.8</v>
      </c>
      <c r="H481" s="18"/>
    </row>
    <row r="482" spans="1:8" ht="56.25" customHeight="1">
      <c r="A482" s="8" t="s">
        <v>190</v>
      </c>
      <c r="B482" s="8" t="s">
        <v>17</v>
      </c>
      <c r="C482" s="12" t="s">
        <v>86</v>
      </c>
      <c r="D482" s="84"/>
      <c r="E482" s="7">
        <f t="shared" si="80"/>
        <v>62.3</v>
      </c>
      <c r="F482" s="7">
        <f t="shared" si="80"/>
        <v>4.2</v>
      </c>
      <c r="G482" s="7">
        <f t="shared" si="80"/>
        <v>3.8</v>
      </c>
      <c r="H482" s="18"/>
    </row>
    <row r="483" spans="1:8" ht="56.25" customHeight="1">
      <c r="A483" s="8" t="s">
        <v>190</v>
      </c>
      <c r="B483" s="8" t="s">
        <v>19</v>
      </c>
      <c r="C483" s="12" t="s">
        <v>20</v>
      </c>
      <c r="D483" s="84"/>
      <c r="E483" s="7">
        <f t="shared" si="80"/>
        <v>62.3</v>
      </c>
      <c r="F483" s="7">
        <f t="shared" si="80"/>
        <v>4.2</v>
      </c>
      <c r="G483" s="7">
        <f t="shared" si="80"/>
        <v>3.8</v>
      </c>
      <c r="H483" s="18"/>
    </row>
    <row r="484" spans="1:8" ht="56.25" customHeight="1">
      <c r="A484" s="8" t="s">
        <v>190</v>
      </c>
      <c r="B484" s="8" t="s">
        <v>9</v>
      </c>
      <c r="C484" s="12" t="s">
        <v>22</v>
      </c>
      <c r="D484" s="84"/>
      <c r="E484" s="7">
        <v>62.3</v>
      </c>
      <c r="F484" s="7">
        <v>4.2</v>
      </c>
      <c r="G484" s="7">
        <v>3.8</v>
      </c>
      <c r="H484" s="18"/>
    </row>
    <row r="485" spans="1:8" ht="56.25" customHeight="1">
      <c r="A485" s="8" t="s">
        <v>191</v>
      </c>
      <c r="B485" s="8"/>
      <c r="C485" s="9" t="s">
        <v>226</v>
      </c>
      <c r="D485" s="84"/>
      <c r="E485" s="7">
        <f>E486+E490</f>
        <v>73.4</v>
      </c>
      <c r="F485" s="7">
        <f>F486+F490</f>
        <v>74.1</v>
      </c>
      <c r="G485" s="7">
        <f>G486+G490</f>
        <v>73.6</v>
      </c>
      <c r="H485" s="18"/>
    </row>
    <row r="486" spans="1:8" ht="56.25" customHeight="1">
      <c r="A486" s="8" t="s">
        <v>191</v>
      </c>
      <c r="B486" s="8" t="s">
        <v>5</v>
      </c>
      <c r="C486" s="12" t="s">
        <v>13</v>
      </c>
      <c r="D486" s="84"/>
      <c r="E486" s="7">
        <f>E487</f>
        <v>33.9</v>
      </c>
      <c r="F486" s="7">
        <f>F487</f>
        <v>33.9</v>
      </c>
      <c r="G486" s="7">
        <f>G487</f>
        <v>33.9</v>
      </c>
      <c r="H486" s="18"/>
    </row>
    <row r="487" spans="1:8" ht="56.25" customHeight="1">
      <c r="A487" s="8" t="s">
        <v>191</v>
      </c>
      <c r="B487" s="8" t="s">
        <v>15</v>
      </c>
      <c r="C487" s="12" t="s">
        <v>14</v>
      </c>
      <c r="D487" s="84"/>
      <c r="E487" s="7">
        <f>E488+E489</f>
        <v>33.9</v>
      </c>
      <c r="F487" s="7">
        <f>F488+F489</f>
        <v>33.9</v>
      </c>
      <c r="G487" s="7">
        <f>G488+G489</f>
        <v>33.9</v>
      </c>
      <c r="H487" s="18"/>
    </row>
    <row r="488" spans="1:8" ht="56.25" customHeight="1">
      <c r="A488" s="8" t="s">
        <v>191</v>
      </c>
      <c r="B488" s="8" t="s">
        <v>16</v>
      </c>
      <c r="C488" s="12" t="s">
        <v>83</v>
      </c>
      <c r="D488" s="84"/>
      <c r="E488" s="7">
        <v>26</v>
      </c>
      <c r="F488" s="7">
        <v>26</v>
      </c>
      <c r="G488" s="7">
        <v>26</v>
      </c>
      <c r="H488" s="18"/>
    </row>
    <row r="489" spans="1:8" ht="56.25" customHeight="1">
      <c r="A489" s="8" t="s">
        <v>191</v>
      </c>
      <c r="B489" s="8" t="s">
        <v>84</v>
      </c>
      <c r="C489" s="12" t="s">
        <v>85</v>
      </c>
      <c r="D489" s="84"/>
      <c r="E489" s="7">
        <v>7.9</v>
      </c>
      <c r="F489" s="7">
        <v>7.9</v>
      </c>
      <c r="G489" s="7">
        <v>7.9</v>
      </c>
      <c r="H489" s="18"/>
    </row>
    <row r="490" spans="1:8" ht="56.25" customHeight="1">
      <c r="A490" s="8" t="s">
        <v>191</v>
      </c>
      <c r="B490" s="8" t="s">
        <v>17</v>
      </c>
      <c r="C490" s="12" t="s">
        <v>86</v>
      </c>
      <c r="D490" s="84"/>
      <c r="E490" s="7">
        <f>E491</f>
        <v>39.5</v>
      </c>
      <c r="F490" s="7">
        <f aca="true" t="shared" si="81" ref="E490:G491">F491</f>
        <v>40.2</v>
      </c>
      <c r="G490" s="7">
        <f t="shared" si="81"/>
        <v>39.7</v>
      </c>
      <c r="H490" s="18"/>
    </row>
    <row r="491" spans="1:8" ht="56.25" customHeight="1">
      <c r="A491" s="8" t="s">
        <v>191</v>
      </c>
      <c r="B491" s="8" t="s">
        <v>19</v>
      </c>
      <c r="C491" s="12" t="s">
        <v>20</v>
      </c>
      <c r="D491" s="84"/>
      <c r="E491" s="7">
        <f t="shared" si="81"/>
        <v>39.5</v>
      </c>
      <c r="F491" s="7">
        <f t="shared" si="81"/>
        <v>40.2</v>
      </c>
      <c r="G491" s="7">
        <f t="shared" si="81"/>
        <v>39.7</v>
      </c>
      <c r="H491" s="18"/>
    </row>
    <row r="492" spans="1:8" ht="56.25" customHeight="1">
      <c r="A492" s="8" t="s">
        <v>191</v>
      </c>
      <c r="B492" s="8" t="s">
        <v>9</v>
      </c>
      <c r="C492" s="12" t="s">
        <v>179</v>
      </c>
      <c r="D492" s="84"/>
      <c r="E492" s="7">
        <v>39.5</v>
      </c>
      <c r="F492" s="7">
        <v>40.2</v>
      </c>
      <c r="G492" s="7">
        <v>39.7</v>
      </c>
      <c r="H492" s="18"/>
    </row>
    <row r="493" spans="1:8" ht="56.25" customHeight="1">
      <c r="A493" s="8" t="s">
        <v>117</v>
      </c>
      <c r="B493" s="11"/>
      <c r="C493" s="9" t="s">
        <v>58</v>
      </c>
      <c r="D493" s="84"/>
      <c r="E493" s="7">
        <f aca="true" t="shared" si="82" ref="E493:G495">E494</f>
        <v>519.5</v>
      </c>
      <c r="F493" s="7">
        <f t="shared" si="82"/>
        <v>506.6</v>
      </c>
      <c r="G493" s="7">
        <f t="shared" si="82"/>
        <v>493.6</v>
      </c>
      <c r="H493" s="18"/>
    </row>
    <row r="494" spans="1:8" ht="27" customHeight="1">
      <c r="A494" s="8" t="s">
        <v>117</v>
      </c>
      <c r="B494" s="8" t="s">
        <v>26</v>
      </c>
      <c r="C494" s="12" t="s">
        <v>27</v>
      </c>
      <c r="D494" s="84"/>
      <c r="E494" s="7">
        <f t="shared" si="82"/>
        <v>519.5</v>
      </c>
      <c r="F494" s="7">
        <f t="shared" si="82"/>
        <v>506.6</v>
      </c>
      <c r="G494" s="7">
        <f t="shared" si="82"/>
        <v>493.6</v>
      </c>
      <c r="H494" s="18"/>
    </row>
    <row r="495" spans="1:8" ht="27" customHeight="1">
      <c r="A495" s="8" t="s">
        <v>117</v>
      </c>
      <c r="B495" s="8" t="s">
        <v>28</v>
      </c>
      <c r="C495" s="12" t="s">
        <v>29</v>
      </c>
      <c r="D495" s="84"/>
      <c r="E495" s="7">
        <f t="shared" si="82"/>
        <v>519.5</v>
      </c>
      <c r="F495" s="7">
        <f t="shared" si="82"/>
        <v>506.6</v>
      </c>
      <c r="G495" s="7">
        <f t="shared" si="82"/>
        <v>493.6</v>
      </c>
      <c r="H495" s="18"/>
    </row>
    <row r="496" spans="1:8" ht="27" customHeight="1">
      <c r="A496" s="8" t="s">
        <v>117</v>
      </c>
      <c r="B496" s="8" t="s">
        <v>8</v>
      </c>
      <c r="C496" s="12" t="s">
        <v>75</v>
      </c>
      <c r="D496" s="84"/>
      <c r="E496" s="7">
        <v>519.5</v>
      </c>
      <c r="F496" s="7">
        <v>506.6</v>
      </c>
      <c r="G496" s="7">
        <v>493.6</v>
      </c>
      <c r="H496" s="18"/>
    </row>
    <row r="497" spans="1:8" ht="27" customHeight="1">
      <c r="A497" s="8" t="s">
        <v>125</v>
      </c>
      <c r="B497" s="8"/>
      <c r="C497" s="9" t="s">
        <v>42</v>
      </c>
      <c r="D497" s="84"/>
      <c r="E497" s="7">
        <f>E498+E504+E514+E524</f>
        <v>28893.300000000003</v>
      </c>
      <c r="F497" s="7">
        <f>F498+F504+F514+F524</f>
        <v>25719.7</v>
      </c>
      <c r="G497" s="7">
        <f>G498+G504+G514+G524</f>
        <v>25207.100000000002</v>
      </c>
      <c r="H497" s="18"/>
    </row>
    <row r="498" spans="1:8" ht="55.5" customHeight="1">
      <c r="A498" s="8" t="s">
        <v>118</v>
      </c>
      <c r="B498" s="8"/>
      <c r="C498" s="9" t="s">
        <v>358</v>
      </c>
      <c r="D498" s="84"/>
      <c r="E498" s="7">
        <f aca="true" t="shared" si="83" ref="E498:G499">E499</f>
        <v>1420</v>
      </c>
      <c r="F498" s="7">
        <f t="shared" si="83"/>
        <v>1384.5</v>
      </c>
      <c r="G498" s="7">
        <f t="shared" si="83"/>
        <v>1349</v>
      </c>
      <c r="H498" s="18"/>
    </row>
    <row r="499" spans="1:8" ht="55.5" customHeight="1">
      <c r="A499" s="8" t="s">
        <v>118</v>
      </c>
      <c r="B499" s="8" t="s">
        <v>5</v>
      </c>
      <c r="C499" s="12" t="s">
        <v>13</v>
      </c>
      <c r="D499" s="84"/>
      <c r="E499" s="7">
        <f t="shared" si="83"/>
        <v>1420</v>
      </c>
      <c r="F499" s="7">
        <f t="shared" si="83"/>
        <v>1384.5</v>
      </c>
      <c r="G499" s="7">
        <f t="shared" si="83"/>
        <v>1349</v>
      </c>
      <c r="H499" s="18"/>
    </row>
    <row r="500" spans="1:8" ht="55.5" customHeight="1">
      <c r="A500" s="8" t="s">
        <v>118</v>
      </c>
      <c r="B500" s="8" t="s">
        <v>15</v>
      </c>
      <c r="C500" s="12" t="s">
        <v>14</v>
      </c>
      <c r="D500" s="84"/>
      <c r="E500" s="7">
        <f>E501+E502+E503</f>
        <v>1420</v>
      </c>
      <c r="F500" s="7">
        <f>F501+F502+F503</f>
        <v>1384.5</v>
      </c>
      <c r="G500" s="7">
        <f>G501+G502+G503</f>
        <v>1349</v>
      </c>
      <c r="H500" s="18"/>
    </row>
    <row r="501" spans="1:8" ht="33" customHeight="1">
      <c r="A501" s="8" t="s">
        <v>118</v>
      </c>
      <c r="B501" s="8" t="s">
        <v>16</v>
      </c>
      <c r="C501" s="12" t="s">
        <v>83</v>
      </c>
      <c r="D501" s="84"/>
      <c r="E501" s="7">
        <v>1025.1</v>
      </c>
      <c r="F501" s="7">
        <v>997.9</v>
      </c>
      <c r="G501" s="7">
        <v>973.1</v>
      </c>
      <c r="H501" s="18"/>
    </row>
    <row r="502" spans="1:8" s="2" customFormat="1" ht="61.5" customHeight="1">
      <c r="A502" s="8" t="s">
        <v>118</v>
      </c>
      <c r="B502" s="8" t="s">
        <v>6</v>
      </c>
      <c r="C502" s="12" t="s">
        <v>74</v>
      </c>
      <c r="D502" s="84"/>
      <c r="E502" s="7">
        <v>65.5</v>
      </c>
      <c r="F502" s="7">
        <v>65.5</v>
      </c>
      <c r="G502" s="7">
        <v>62.2</v>
      </c>
      <c r="H502" s="31"/>
    </row>
    <row r="503" spans="1:8" s="2" customFormat="1" ht="33.75">
      <c r="A503" s="8" t="s">
        <v>118</v>
      </c>
      <c r="B503" s="8" t="s">
        <v>84</v>
      </c>
      <c r="C503" s="12" t="s">
        <v>85</v>
      </c>
      <c r="D503" s="84"/>
      <c r="E503" s="7">
        <v>329.4</v>
      </c>
      <c r="F503" s="7">
        <v>321.1</v>
      </c>
      <c r="G503" s="7">
        <v>313.7</v>
      </c>
      <c r="H503" s="31"/>
    </row>
    <row r="504" spans="1:8" ht="57.75" customHeight="1">
      <c r="A504" s="8" t="s">
        <v>119</v>
      </c>
      <c r="B504" s="8"/>
      <c r="C504" s="9" t="s">
        <v>322</v>
      </c>
      <c r="D504" s="84"/>
      <c r="E504" s="7">
        <f>E505+E510</f>
        <v>19895.9</v>
      </c>
      <c r="F504" s="7">
        <f>F505+F510</f>
        <v>17525.4</v>
      </c>
      <c r="G504" s="7">
        <f>G505+G510</f>
        <v>17080.2</v>
      </c>
      <c r="H504" s="18"/>
    </row>
    <row r="505" spans="1:8" ht="61.5" customHeight="1">
      <c r="A505" s="8" t="s">
        <v>119</v>
      </c>
      <c r="B505" s="8" t="s">
        <v>5</v>
      </c>
      <c r="C505" s="12" t="s">
        <v>13</v>
      </c>
      <c r="D505" s="84"/>
      <c r="E505" s="7">
        <f>E506</f>
        <v>15828.1</v>
      </c>
      <c r="F505" s="7">
        <f>F506</f>
        <v>13559.2</v>
      </c>
      <c r="G505" s="7">
        <f>G506</f>
        <v>13172.800000000001</v>
      </c>
      <c r="H505" s="18"/>
    </row>
    <row r="506" spans="1:8" ht="61.5" customHeight="1">
      <c r="A506" s="8" t="s">
        <v>119</v>
      </c>
      <c r="B506" s="8" t="s">
        <v>15</v>
      </c>
      <c r="C506" s="12" t="s">
        <v>14</v>
      </c>
      <c r="D506" s="84"/>
      <c r="E506" s="7">
        <f>E507+E508+E509</f>
        <v>15828.1</v>
      </c>
      <c r="F506" s="7">
        <f>F507+F508+F509</f>
        <v>13559.2</v>
      </c>
      <c r="G506" s="7">
        <f>G507+G508+G509</f>
        <v>13172.800000000001</v>
      </c>
      <c r="H506" s="18"/>
    </row>
    <row r="507" spans="1:8" ht="39.75" customHeight="1">
      <c r="A507" s="8" t="s">
        <v>119</v>
      </c>
      <c r="B507" s="8" t="s">
        <v>16</v>
      </c>
      <c r="C507" s="12" t="s">
        <v>83</v>
      </c>
      <c r="D507" s="84"/>
      <c r="E507" s="7">
        <v>11456.2</v>
      </c>
      <c r="F507" s="7">
        <v>9768.2</v>
      </c>
      <c r="G507" s="7">
        <v>9482.2</v>
      </c>
      <c r="H507" s="18"/>
    </row>
    <row r="508" spans="1:8" ht="36" customHeight="1">
      <c r="A508" s="8" t="s">
        <v>119</v>
      </c>
      <c r="B508" s="8" t="s">
        <v>6</v>
      </c>
      <c r="C508" s="12" t="s">
        <v>74</v>
      </c>
      <c r="D508" s="84"/>
      <c r="E508" s="7">
        <v>700.5</v>
      </c>
      <c r="F508" s="7">
        <v>642</v>
      </c>
      <c r="G508" s="7">
        <v>628</v>
      </c>
      <c r="H508" s="18"/>
    </row>
    <row r="509" spans="1:8" ht="44.25" customHeight="1">
      <c r="A509" s="8" t="s">
        <v>119</v>
      </c>
      <c r="B509" s="8" t="s">
        <v>84</v>
      </c>
      <c r="C509" s="12" t="s">
        <v>85</v>
      </c>
      <c r="D509" s="84"/>
      <c r="E509" s="7">
        <v>3671.4</v>
      </c>
      <c r="F509" s="7">
        <v>3149</v>
      </c>
      <c r="G509" s="7">
        <v>3062.6</v>
      </c>
      <c r="H509" s="18"/>
    </row>
    <row r="510" spans="1:8" ht="44.25" customHeight="1">
      <c r="A510" s="8" t="s">
        <v>119</v>
      </c>
      <c r="B510" s="8" t="s">
        <v>17</v>
      </c>
      <c r="C510" s="12" t="s">
        <v>86</v>
      </c>
      <c r="D510" s="84"/>
      <c r="E510" s="7">
        <f>E511</f>
        <v>4067.8</v>
      </c>
      <c r="F510" s="7">
        <f>F511</f>
        <v>3966.2</v>
      </c>
      <c r="G510" s="7">
        <f>G511</f>
        <v>3907.3999999999996</v>
      </c>
      <c r="H510" s="18"/>
    </row>
    <row r="511" spans="1:8" ht="44.25" customHeight="1">
      <c r="A511" s="8" t="s">
        <v>119</v>
      </c>
      <c r="B511" s="8" t="s">
        <v>19</v>
      </c>
      <c r="C511" s="12" t="s">
        <v>20</v>
      </c>
      <c r="D511" s="84"/>
      <c r="E511" s="7">
        <f>E512+E513</f>
        <v>4067.8</v>
      </c>
      <c r="F511" s="7">
        <f>F512+F513</f>
        <v>3966.2</v>
      </c>
      <c r="G511" s="7">
        <f>G512+G513</f>
        <v>3907.3999999999996</v>
      </c>
      <c r="H511" s="18"/>
    </row>
    <row r="512" spans="1:8" ht="44.25" customHeight="1">
      <c r="A512" s="8" t="s">
        <v>119</v>
      </c>
      <c r="B512" s="8" t="s">
        <v>9</v>
      </c>
      <c r="C512" s="12" t="s">
        <v>179</v>
      </c>
      <c r="D512" s="84"/>
      <c r="E512" s="7">
        <v>3314.9</v>
      </c>
      <c r="F512" s="7">
        <v>3232.1</v>
      </c>
      <c r="G512" s="7">
        <v>3192.1</v>
      </c>
      <c r="H512" s="18"/>
    </row>
    <row r="513" spans="1:8" ht="21.75" customHeight="1">
      <c r="A513" s="8" t="s">
        <v>119</v>
      </c>
      <c r="B513" s="8" t="s">
        <v>376</v>
      </c>
      <c r="C513" s="12" t="s">
        <v>334</v>
      </c>
      <c r="D513" s="84"/>
      <c r="E513" s="7">
        <v>752.9</v>
      </c>
      <c r="F513" s="7">
        <v>734.1</v>
      </c>
      <c r="G513" s="7">
        <v>715.3</v>
      </c>
      <c r="H513" s="18"/>
    </row>
    <row r="514" spans="1:8" ht="33" customHeight="1">
      <c r="A514" s="67" t="s">
        <v>288</v>
      </c>
      <c r="B514" s="67"/>
      <c r="C514" s="74" t="s">
        <v>395</v>
      </c>
      <c r="D514" s="84"/>
      <c r="E514" s="7">
        <f>E515+E520</f>
        <v>6495.400000000001</v>
      </c>
      <c r="F514" s="7">
        <f>F515+F520</f>
        <v>5754.799999999999</v>
      </c>
      <c r="G514" s="7">
        <f>G515+G520</f>
        <v>5750</v>
      </c>
      <c r="H514" s="18"/>
    </row>
    <row r="515" spans="1:8" ht="56.25" customHeight="1">
      <c r="A515" s="67" t="s">
        <v>288</v>
      </c>
      <c r="B515" s="8" t="s">
        <v>5</v>
      </c>
      <c r="C515" s="12" t="s">
        <v>13</v>
      </c>
      <c r="D515" s="84"/>
      <c r="E515" s="7">
        <f>E516</f>
        <v>5669.6</v>
      </c>
      <c r="F515" s="7">
        <f>F516</f>
        <v>4949.599999999999</v>
      </c>
      <c r="G515" s="7">
        <f>G516</f>
        <v>4965.5</v>
      </c>
      <c r="H515" s="18"/>
    </row>
    <row r="516" spans="1:8" ht="33" customHeight="1">
      <c r="A516" s="67" t="s">
        <v>288</v>
      </c>
      <c r="B516" s="8" t="s">
        <v>15</v>
      </c>
      <c r="C516" s="12" t="s">
        <v>14</v>
      </c>
      <c r="D516" s="84"/>
      <c r="E516" s="7">
        <f>E517+E518+E519</f>
        <v>5669.6</v>
      </c>
      <c r="F516" s="7">
        <f>F517+F518+F519</f>
        <v>4949.599999999999</v>
      </c>
      <c r="G516" s="7">
        <f>G517+G518+G519</f>
        <v>4965.5</v>
      </c>
      <c r="H516" s="18"/>
    </row>
    <row r="517" spans="1:8" ht="33" customHeight="1">
      <c r="A517" s="67" t="s">
        <v>288</v>
      </c>
      <c r="B517" s="8" t="s">
        <v>16</v>
      </c>
      <c r="C517" s="12" t="s">
        <v>83</v>
      </c>
      <c r="D517" s="84"/>
      <c r="E517" s="7">
        <v>4131.8</v>
      </c>
      <c r="F517" s="7">
        <v>3583.2</v>
      </c>
      <c r="G517" s="7">
        <v>3599.7</v>
      </c>
      <c r="H517" s="18"/>
    </row>
    <row r="518" spans="1:8" ht="33" customHeight="1">
      <c r="A518" s="67" t="s">
        <v>288</v>
      </c>
      <c r="B518" s="8" t="s">
        <v>6</v>
      </c>
      <c r="C518" s="12" t="s">
        <v>74</v>
      </c>
      <c r="D518" s="84"/>
      <c r="E518" s="7">
        <v>222.7</v>
      </c>
      <c r="F518" s="7">
        <v>217.1</v>
      </c>
      <c r="G518" s="7">
        <v>211.6</v>
      </c>
      <c r="H518" s="18"/>
    </row>
    <row r="519" spans="1:8" ht="33" customHeight="1">
      <c r="A519" s="67" t="s">
        <v>288</v>
      </c>
      <c r="B519" s="8" t="s">
        <v>84</v>
      </c>
      <c r="C519" s="12" t="s">
        <v>85</v>
      </c>
      <c r="D519" s="84"/>
      <c r="E519" s="7">
        <v>1315.1</v>
      </c>
      <c r="F519" s="7">
        <v>1149.3</v>
      </c>
      <c r="G519" s="7">
        <v>1154.2</v>
      </c>
      <c r="H519" s="18"/>
    </row>
    <row r="520" spans="1:8" ht="33" customHeight="1">
      <c r="A520" s="67" t="s">
        <v>288</v>
      </c>
      <c r="B520" s="67" t="s">
        <v>17</v>
      </c>
      <c r="C520" s="69" t="s">
        <v>18</v>
      </c>
      <c r="D520" s="84"/>
      <c r="E520" s="7">
        <f>E521</f>
        <v>825.8</v>
      </c>
      <c r="F520" s="7">
        <f>F521</f>
        <v>805.2</v>
      </c>
      <c r="G520" s="7">
        <f>G521</f>
        <v>784.5</v>
      </c>
      <c r="H520" s="18"/>
    </row>
    <row r="521" spans="1:8" ht="33" customHeight="1">
      <c r="A521" s="67" t="s">
        <v>288</v>
      </c>
      <c r="B521" s="67" t="s">
        <v>19</v>
      </c>
      <c r="C521" s="69" t="s">
        <v>290</v>
      </c>
      <c r="D521" s="84"/>
      <c r="E521" s="7">
        <f>E522+E523</f>
        <v>825.8</v>
      </c>
      <c r="F521" s="7">
        <f>F522+F523</f>
        <v>805.2</v>
      </c>
      <c r="G521" s="7">
        <f>G522+G523</f>
        <v>784.5</v>
      </c>
      <c r="H521" s="18"/>
    </row>
    <row r="522" spans="1:8" ht="33" customHeight="1">
      <c r="A522" s="67" t="s">
        <v>288</v>
      </c>
      <c r="B522" s="67" t="s">
        <v>9</v>
      </c>
      <c r="C522" s="69" t="s">
        <v>291</v>
      </c>
      <c r="D522" s="84"/>
      <c r="E522" s="7">
        <v>725.8</v>
      </c>
      <c r="F522" s="7">
        <v>707.7</v>
      </c>
      <c r="G522" s="7">
        <v>689.5</v>
      </c>
      <c r="H522" s="18"/>
    </row>
    <row r="523" spans="1:8" ht="33" customHeight="1">
      <c r="A523" s="67" t="s">
        <v>288</v>
      </c>
      <c r="B523" s="67" t="s">
        <v>376</v>
      </c>
      <c r="C523" s="69" t="s">
        <v>334</v>
      </c>
      <c r="D523" s="84"/>
      <c r="E523" s="7">
        <v>100</v>
      </c>
      <c r="F523" s="7">
        <v>97.5</v>
      </c>
      <c r="G523" s="7">
        <v>95</v>
      </c>
      <c r="H523" s="18"/>
    </row>
    <row r="524" spans="1:8" ht="54.75" customHeight="1">
      <c r="A524" s="66" t="s">
        <v>394</v>
      </c>
      <c r="B524" s="67"/>
      <c r="C524" s="74" t="s">
        <v>396</v>
      </c>
      <c r="D524" s="84"/>
      <c r="E524" s="7">
        <f>E525+E530</f>
        <v>1082</v>
      </c>
      <c r="F524" s="7">
        <f>F525+F530</f>
        <v>1055.0000000000002</v>
      </c>
      <c r="G524" s="7">
        <f>G525+G530</f>
        <v>1027.9</v>
      </c>
      <c r="H524" s="18"/>
    </row>
    <row r="525" spans="1:8" ht="33" customHeight="1">
      <c r="A525" s="66" t="s">
        <v>394</v>
      </c>
      <c r="B525" s="67" t="s">
        <v>5</v>
      </c>
      <c r="C525" s="75" t="s">
        <v>13</v>
      </c>
      <c r="D525" s="84"/>
      <c r="E525" s="7">
        <f>E526</f>
        <v>1058</v>
      </c>
      <c r="F525" s="7">
        <f>F526</f>
        <v>1031.6000000000001</v>
      </c>
      <c r="G525" s="7">
        <f>G526</f>
        <v>1005.1</v>
      </c>
      <c r="H525" s="18"/>
    </row>
    <row r="526" spans="1:8" ht="33" customHeight="1">
      <c r="A526" s="66" t="s">
        <v>394</v>
      </c>
      <c r="B526" s="8" t="s">
        <v>15</v>
      </c>
      <c r="C526" s="12" t="s">
        <v>14</v>
      </c>
      <c r="D526" s="84"/>
      <c r="E526" s="7">
        <f>E527+E528+E529</f>
        <v>1058</v>
      </c>
      <c r="F526" s="7">
        <f>F527+F528+F529</f>
        <v>1031.6000000000001</v>
      </c>
      <c r="G526" s="7">
        <f>G527+G528+G529</f>
        <v>1005.1</v>
      </c>
      <c r="H526" s="18"/>
    </row>
    <row r="527" spans="1:8" ht="33" customHeight="1">
      <c r="A527" s="66" t="s">
        <v>394</v>
      </c>
      <c r="B527" s="8" t="s">
        <v>16</v>
      </c>
      <c r="C527" s="12" t="s">
        <v>83</v>
      </c>
      <c r="D527" s="84"/>
      <c r="E527" s="7">
        <v>774.4</v>
      </c>
      <c r="F527" s="7">
        <v>754.1</v>
      </c>
      <c r="G527" s="7">
        <v>735.2</v>
      </c>
      <c r="H527" s="18"/>
    </row>
    <row r="528" spans="1:8" ht="33" customHeight="1">
      <c r="A528" s="66" t="s">
        <v>394</v>
      </c>
      <c r="B528" s="8" t="s">
        <v>6</v>
      </c>
      <c r="C528" s="12" t="s">
        <v>74</v>
      </c>
      <c r="D528" s="84"/>
      <c r="E528" s="7">
        <v>38.2</v>
      </c>
      <c r="F528" s="7">
        <v>38.2</v>
      </c>
      <c r="G528" s="7">
        <v>36.3</v>
      </c>
      <c r="H528" s="18"/>
    </row>
    <row r="529" spans="1:8" ht="33" customHeight="1">
      <c r="A529" s="66" t="s">
        <v>394</v>
      </c>
      <c r="B529" s="8" t="s">
        <v>84</v>
      </c>
      <c r="C529" s="12" t="s">
        <v>85</v>
      </c>
      <c r="D529" s="84"/>
      <c r="E529" s="7">
        <v>245.4</v>
      </c>
      <c r="F529" s="7">
        <v>239.3</v>
      </c>
      <c r="G529" s="7">
        <v>233.6</v>
      </c>
      <c r="H529" s="18"/>
    </row>
    <row r="530" spans="1:8" ht="33" customHeight="1">
      <c r="A530" s="66" t="s">
        <v>394</v>
      </c>
      <c r="B530" s="67" t="s">
        <v>17</v>
      </c>
      <c r="C530" s="69" t="s">
        <v>18</v>
      </c>
      <c r="D530" s="84"/>
      <c r="E530" s="7">
        <f aca="true" t="shared" si="84" ref="E530:G531">E531</f>
        <v>24</v>
      </c>
      <c r="F530" s="7">
        <f t="shared" si="84"/>
        <v>23.4</v>
      </c>
      <c r="G530" s="7">
        <f t="shared" si="84"/>
        <v>22.8</v>
      </c>
      <c r="H530" s="18"/>
    </row>
    <row r="531" spans="1:8" ht="33" customHeight="1">
      <c r="A531" s="66" t="s">
        <v>394</v>
      </c>
      <c r="B531" s="67" t="s">
        <v>19</v>
      </c>
      <c r="C531" s="69" t="s">
        <v>290</v>
      </c>
      <c r="D531" s="84"/>
      <c r="E531" s="7">
        <f t="shared" si="84"/>
        <v>24</v>
      </c>
      <c r="F531" s="7">
        <f t="shared" si="84"/>
        <v>23.4</v>
      </c>
      <c r="G531" s="7">
        <f t="shared" si="84"/>
        <v>22.8</v>
      </c>
      <c r="H531" s="18"/>
    </row>
    <row r="532" spans="1:8" ht="33" customHeight="1">
      <c r="A532" s="66" t="s">
        <v>394</v>
      </c>
      <c r="B532" s="67" t="s">
        <v>9</v>
      </c>
      <c r="C532" s="69" t="s">
        <v>291</v>
      </c>
      <c r="D532" s="84"/>
      <c r="E532" s="7">
        <v>24</v>
      </c>
      <c r="F532" s="7">
        <v>23.4</v>
      </c>
      <c r="G532" s="7">
        <v>22.8</v>
      </c>
      <c r="H532" s="18"/>
    </row>
    <row r="533" spans="1:9" ht="44.25" customHeight="1">
      <c r="A533" s="11" t="s">
        <v>142</v>
      </c>
      <c r="B533" s="8"/>
      <c r="C533" s="50" t="s">
        <v>285</v>
      </c>
      <c r="D533" s="84"/>
      <c r="E533" s="10">
        <f aca="true" t="shared" si="85" ref="E533:G534">E534</f>
        <v>4575.099999999999</v>
      </c>
      <c r="F533" s="10">
        <f t="shared" si="85"/>
        <v>4460.7</v>
      </c>
      <c r="G533" s="10">
        <f t="shared" si="85"/>
        <v>4035.7</v>
      </c>
      <c r="H533" s="18"/>
      <c r="I533" s="18"/>
    </row>
    <row r="534" spans="1:8" ht="15.75">
      <c r="A534" s="8" t="s">
        <v>214</v>
      </c>
      <c r="B534" s="8"/>
      <c r="C534" s="9" t="s">
        <v>42</v>
      </c>
      <c r="D534" s="84"/>
      <c r="E534" s="7">
        <f t="shared" si="85"/>
        <v>4575.099999999999</v>
      </c>
      <c r="F534" s="7">
        <f t="shared" si="85"/>
        <v>4460.7</v>
      </c>
      <c r="G534" s="7">
        <f t="shared" si="85"/>
        <v>4035.7</v>
      </c>
      <c r="H534" s="18"/>
    </row>
    <row r="535" spans="1:8" ht="31.5">
      <c r="A535" s="8" t="s">
        <v>154</v>
      </c>
      <c r="B535" s="8"/>
      <c r="C535" s="9" t="s">
        <v>322</v>
      </c>
      <c r="D535" s="84"/>
      <c r="E535" s="7">
        <f>E536+E541</f>
        <v>4575.099999999999</v>
      </c>
      <c r="F535" s="7">
        <f>F536+F541</f>
        <v>4460.7</v>
      </c>
      <c r="G535" s="7">
        <f>G536+G541</f>
        <v>4035.7</v>
      </c>
      <c r="H535" s="18"/>
    </row>
    <row r="536" spans="1:8" ht="56.25">
      <c r="A536" s="8" t="s">
        <v>154</v>
      </c>
      <c r="B536" s="8" t="s">
        <v>5</v>
      </c>
      <c r="C536" s="12" t="s">
        <v>13</v>
      </c>
      <c r="D536" s="84"/>
      <c r="E536" s="7">
        <f>E537</f>
        <v>4035.7</v>
      </c>
      <c r="F536" s="7">
        <f>F537</f>
        <v>3934.8</v>
      </c>
      <c r="G536" s="7">
        <f>G537</f>
        <v>3523.2</v>
      </c>
      <c r="H536" s="18"/>
    </row>
    <row r="537" spans="1:8" ht="22.5">
      <c r="A537" s="8" t="s">
        <v>154</v>
      </c>
      <c r="B537" s="8" t="s">
        <v>15</v>
      </c>
      <c r="C537" s="12" t="s">
        <v>14</v>
      </c>
      <c r="D537" s="84"/>
      <c r="E537" s="7">
        <f>E538+E539+E540</f>
        <v>4035.7</v>
      </c>
      <c r="F537" s="7">
        <f>F538+F539+F540</f>
        <v>3934.8</v>
      </c>
      <c r="G537" s="7">
        <f>G538+G539+G540</f>
        <v>3523.2</v>
      </c>
      <c r="H537" s="18"/>
    </row>
    <row r="538" spans="1:8" ht="22.5">
      <c r="A538" s="8" t="s">
        <v>154</v>
      </c>
      <c r="B538" s="8" t="s">
        <v>16</v>
      </c>
      <c r="C538" s="12" t="s">
        <v>83</v>
      </c>
      <c r="D538" s="84"/>
      <c r="E538" s="7">
        <v>2888.9</v>
      </c>
      <c r="F538" s="7">
        <v>2815.5</v>
      </c>
      <c r="G538" s="7">
        <v>2503.3</v>
      </c>
      <c r="H538" s="18"/>
    </row>
    <row r="539" spans="1:8" ht="33.75">
      <c r="A539" s="8" t="s">
        <v>154</v>
      </c>
      <c r="B539" s="8" t="s">
        <v>6</v>
      </c>
      <c r="C539" s="12" t="s">
        <v>74</v>
      </c>
      <c r="D539" s="84"/>
      <c r="E539" s="7">
        <v>210.7</v>
      </c>
      <c r="F539" s="7">
        <v>205.4</v>
      </c>
      <c r="G539" s="7">
        <v>200.2</v>
      </c>
      <c r="H539" s="18"/>
    </row>
    <row r="540" spans="1:8" ht="33.75">
      <c r="A540" s="8" t="s">
        <v>154</v>
      </c>
      <c r="B540" s="8" t="s">
        <v>84</v>
      </c>
      <c r="C540" s="12" t="s">
        <v>85</v>
      </c>
      <c r="D540" s="84"/>
      <c r="E540" s="7">
        <v>936.1</v>
      </c>
      <c r="F540" s="7">
        <v>913.9</v>
      </c>
      <c r="G540" s="7">
        <v>819.7</v>
      </c>
      <c r="H540" s="18"/>
    </row>
    <row r="541" spans="1:8" ht="22.5">
      <c r="A541" s="8" t="s">
        <v>154</v>
      </c>
      <c r="B541" s="8" t="s">
        <v>17</v>
      </c>
      <c r="C541" s="12" t="s">
        <v>86</v>
      </c>
      <c r="D541" s="84"/>
      <c r="E541" s="7">
        <f aca="true" t="shared" si="86" ref="E541:G542">E542</f>
        <v>539.4</v>
      </c>
      <c r="F541" s="7">
        <f t="shared" si="86"/>
        <v>525.9</v>
      </c>
      <c r="G541" s="7">
        <f t="shared" si="86"/>
        <v>512.5</v>
      </c>
      <c r="H541" s="18"/>
    </row>
    <row r="542" spans="1:8" ht="22.5">
      <c r="A542" s="8" t="s">
        <v>154</v>
      </c>
      <c r="B542" s="8" t="s">
        <v>19</v>
      </c>
      <c r="C542" s="12" t="s">
        <v>20</v>
      </c>
      <c r="D542" s="84"/>
      <c r="E542" s="7">
        <f t="shared" si="86"/>
        <v>539.4</v>
      </c>
      <c r="F542" s="7">
        <f t="shared" si="86"/>
        <v>525.9</v>
      </c>
      <c r="G542" s="7">
        <f t="shared" si="86"/>
        <v>512.5</v>
      </c>
      <c r="H542" s="18"/>
    </row>
    <row r="543" spans="1:8" ht="22.5">
      <c r="A543" s="8" t="s">
        <v>154</v>
      </c>
      <c r="B543" s="8" t="s">
        <v>9</v>
      </c>
      <c r="C543" s="12" t="s">
        <v>179</v>
      </c>
      <c r="D543" s="84"/>
      <c r="E543" s="7">
        <v>539.4</v>
      </c>
      <c r="F543" s="7">
        <v>525.9</v>
      </c>
      <c r="G543" s="7">
        <v>512.5</v>
      </c>
      <c r="H543" s="18"/>
    </row>
    <row r="544" spans="1:9" ht="55.5" customHeight="1">
      <c r="A544" s="11" t="s">
        <v>131</v>
      </c>
      <c r="B544" s="8"/>
      <c r="C544" s="9" t="s">
        <v>387</v>
      </c>
      <c r="D544" s="84"/>
      <c r="E544" s="10">
        <f>E545+E570+E575</f>
        <v>2750.9</v>
      </c>
      <c r="F544" s="10">
        <f>F545+F570+F575</f>
        <v>2651.5</v>
      </c>
      <c r="G544" s="10">
        <f>G545+G570+G575</f>
        <v>2653.3</v>
      </c>
      <c r="H544" s="18"/>
      <c r="I544" s="18"/>
    </row>
    <row r="545" spans="1:8" ht="31.5">
      <c r="A545" s="8" t="s">
        <v>215</v>
      </c>
      <c r="B545" s="8"/>
      <c r="C545" s="9" t="s">
        <v>335</v>
      </c>
      <c r="D545" s="84"/>
      <c r="E545" s="7">
        <f>E546+E550+E554+E558+E562+E566</f>
        <v>172.4</v>
      </c>
      <c r="F545" s="7">
        <f>F546+F550+F554+F558+F562+F566</f>
        <v>78</v>
      </c>
      <c r="G545" s="7">
        <f>G546+G550+G554+G558+G562+G566</f>
        <v>76</v>
      </c>
      <c r="H545" s="18"/>
    </row>
    <row r="546" spans="1:8" ht="58.5" customHeight="1">
      <c r="A546" s="8" t="s">
        <v>120</v>
      </c>
      <c r="B546" s="8"/>
      <c r="C546" s="9" t="s">
        <v>359</v>
      </c>
      <c r="D546" s="84"/>
      <c r="E546" s="7">
        <f>E547</f>
        <v>25</v>
      </c>
      <c r="F546" s="7">
        <f aca="true" t="shared" si="87" ref="F546:G548">F547</f>
        <v>15</v>
      </c>
      <c r="G546" s="7">
        <f t="shared" si="87"/>
        <v>15</v>
      </c>
      <c r="H546" s="18"/>
    </row>
    <row r="547" spans="1:8" ht="22.5">
      <c r="A547" s="8" t="s">
        <v>120</v>
      </c>
      <c r="B547" s="8" t="s">
        <v>17</v>
      </c>
      <c r="C547" s="12" t="s">
        <v>86</v>
      </c>
      <c r="D547" s="84"/>
      <c r="E547" s="7">
        <f>E548</f>
        <v>25</v>
      </c>
      <c r="F547" s="7">
        <f t="shared" si="87"/>
        <v>15</v>
      </c>
      <c r="G547" s="7">
        <f t="shared" si="87"/>
        <v>15</v>
      </c>
      <c r="H547" s="18"/>
    </row>
    <row r="548" spans="1:8" ht="22.5">
      <c r="A548" s="8" t="s">
        <v>120</v>
      </c>
      <c r="B548" s="8" t="s">
        <v>19</v>
      </c>
      <c r="C548" s="12" t="s">
        <v>20</v>
      </c>
      <c r="D548" s="84"/>
      <c r="E548" s="7">
        <f>E549</f>
        <v>25</v>
      </c>
      <c r="F548" s="7">
        <f t="shared" si="87"/>
        <v>15</v>
      </c>
      <c r="G548" s="7">
        <f t="shared" si="87"/>
        <v>15</v>
      </c>
      <c r="H548" s="18"/>
    </row>
    <row r="549" spans="1:8" ht="52.5" customHeight="1">
      <c r="A549" s="8" t="s">
        <v>120</v>
      </c>
      <c r="B549" s="8" t="s">
        <v>9</v>
      </c>
      <c r="C549" s="12" t="s">
        <v>179</v>
      </c>
      <c r="D549" s="84"/>
      <c r="E549" s="7">
        <v>25</v>
      </c>
      <c r="F549" s="7">
        <v>15</v>
      </c>
      <c r="G549" s="7">
        <v>15</v>
      </c>
      <c r="H549" s="18"/>
    </row>
    <row r="550" spans="1:8" ht="42">
      <c r="A550" s="8" t="s">
        <v>121</v>
      </c>
      <c r="B550" s="8"/>
      <c r="C550" s="9" t="s">
        <v>336</v>
      </c>
      <c r="D550" s="84"/>
      <c r="E550" s="7">
        <f>E551</f>
        <v>40</v>
      </c>
      <c r="F550" s="7">
        <f aca="true" t="shared" si="88" ref="F550:G552">F551</f>
        <v>20</v>
      </c>
      <c r="G550" s="7">
        <f t="shared" si="88"/>
        <v>19</v>
      </c>
      <c r="H550" s="18"/>
    </row>
    <row r="551" spans="1:8" ht="15.75">
      <c r="A551" s="8" t="s">
        <v>121</v>
      </c>
      <c r="B551" s="8" t="s">
        <v>23</v>
      </c>
      <c r="C551" s="12" t="s">
        <v>24</v>
      </c>
      <c r="D551" s="84"/>
      <c r="E551" s="7">
        <f>E552</f>
        <v>40</v>
      </c>
      <c r="F551" s="7">
        <f t="shared" si="88"/>
        <v>20</v>
      </c>
      <c r="G551" s="7">
        <f t="shared" si="88"/>
        <v>19</v>
      </c>
      <c r="H551" s="18"/>
    </row>
    <row r="552" spans="1:8" ht="15.75">
      <c r="A552" s="8" t="s">
        <v>121</v>
      </c>
      <c r="B552" s="8" t="s">
        <v>37</v>
      </c>
      <c r="C552" s="12" t="s">
        <v>38</v>
      </c>
      <c r="D552" s="84"/>
      <c r="E552" s="7">
        <f>E553</f>
        <v>40</v>
      </c>
      <c r="F552" s="7">
        <f t="shared" si="88"/>
        <v>20</v>
      </c>
      <c r="G552" s="7">
        <f t="shared" si="88"/>
        <v>19</v>
      </c>
      <c r="H552" s="18"/>
    </row>
    <row r="553" spans="1:8" ht="15.75">
      <c r="A553" s="8" t="s">
        <v>121</v>
      </c>
      <c r="B553" s="8" t="s">
        <v>184</v>
      </c>
      <c r="C553" s="12" t="s">
        <v>185</v>
      </c>
      <c r="D553" s="84"/>
      <c r="E553" s="7">
        <v>40</v>
      </c>
      <c r="F553" s="7">
        <v>20</v>
      </c>
      <c r="G553" s="7">
        <v>19</v>
      </c>
      <c r="H553" s="18"/>
    </row>
    <row r="554" spans="1:8" ht="21">
      <c r="A554" s="8" t="s">
        <v>122</v>
      </c>
      <c r="B554" s="8"/>
      <c r="C554" s="9" t="s">
        <v>48</v>
      </c>
      <c r="D554" s="84"/>
      <c r="E554" s="7">
        <f>E555</f>
        <v>50</v>
      </c>
      <c r="F554" s="7">
        <f aca="true" t="shared" si="89" ref="F554:G556">F555</f>
        <v>20</v>
      </c>
      <c r="G554" s="7">
        <f t="shared" si="89"/>
        <v>19</v>
      </c>
      <c r="H554" s="18"/>
    </row>
    <row r="555" spans="1:8" ht="22.5">
      <c r="A555" s="8" t="s">
        <v>122</v>
      </c>
      <c r="B555" s="8" t="s">
        <v>17</v>
      </c>
      <c r="C555" s="12" t="s">
        <v>86</v>
      </c>
      <c r="D555" s="84"/>
      <c r="E555" s="7">
        <f>E556</f>
        <v>50</v>
      </c>
      <c r="F555" s="7">
        <f t="shared" si="89"/>
        <v>20</v>
      </c>
      <c r="G555" s="7">
        <f t="shared" si="89"/>
        <v>19</v>
      </c>
      <c r="H555" s="18"/>
    </row>
    <row r="556" spans="1:8" ht="22.5">
      <c r="A556" s="8" t="s">
        <v>122</v>
      </c>
      <c r="B556" s="8" t="s">
        <v>19</v>
      </c>
      <c r="C556" s="12" t="s">
        <v>20</v>
      </c>
      <c r="D556" s="84"/>
      <c r="E556" s="7">
        <f>E557</f>
        <v>50</v>
      </c>
      <c r="F556" s="7">
        <f t="shared" si="89"/>
        <v>20</v>
      </c>
      <c r="G556" s="7">
        <f t="shared" si="89"/>
        <v>19</v>
      </c>
      <c r="H556" s="18"/>
    </row>
    <row r="557" spans="1:8" ht="22.5">
      <c r="A557" s="8" t="s">
        <v>122</v>
      </c>
      <c r="B557" s="8" t="s">
        <v>9</v>
      </c>
      <c r="C557" s="12" t="s">
        <v>179</v>
      </c>
      <c r="D557" s="84"/>
      <c r="E557" s="7">
        <v>50</v>
      </c>
      <c r="F557" s="7">
        <v>20</v>
      </c>
      <c r="G557" s="7">
        <v>19</v>
      </c>
      <c r="H557" s="18"/>
    </row>
    <row r="558" spans="1:8" ht="21">
      <c r="A558" s="8" t="s">
        <v>123</v>
      </c>
      <c r="B558" s="8"/>
      <c r="C558" s="9" t="s">
        <v>49</v>
      </c>
      <c r="D558" s="84"/>
      <c r="E558" s="7">
        <f>E559</f>
        <v>20</v>
      </c>
      <c r="F558" s="7">
        <f aca="true" t="shared" si="90" ref="F558:G560">F559</f>
        <v>10</v>
      </c>
      <c r="G558" s="7">
        <f t="shared" si="90"/>
        <v>10</v>
      </c>
      <c r="H558" s="18"/>
    </row>
    <row r="559" spans="1:8" ht="22.5">
      <c r="A559" s="8" t="s">
        <v>123</v>
      </c>
      <c r="B559" s="8" t="s">
        <v>17</v>
      </c>
      <c r="C559" s="12" t="s">
        <v>86</v>
      </c>
      <c r="D559" s="84"/>
      <c r="E559" s="7">
        <f>E560</f>
        <v>20</v>
      </c>
      <c r="F559" s="7">
        <f t="shared" si="90"/>
        <v>10</v>
      </c>
      <c r="G559" s="7">
        <f t="shared" si="90"/>
        <v>10</v>
      </c>
      <c r="H559" s="18"/>
    </row>
    <row r="560" spans="1:8" ht="22.5">
      <c r="A560" s="8" t="s">
        <v>123</v>
      </c>
      <c r="B560" s="8" t="s">
        <v>19</v>
      </c>
      <c r="C560" s="12" t="s">
        <v>20</v>
      </c>
      <c r="D560" s="84"/>
      <c r="E560" s="7">
        <f>E561</f>
        <v>20</v>
      </c>
      <c r="F560" s="7">
        <f t="shared" si="90"/>
        <v>10</v>
      </c>
      <c r="G560" s="7">
        <f t="shared" si="90"/>
        <v>10</v>
      </c>
      <c r="H560" s="18"/>
    </row>
    <row r="561" spans="1:8" ht="22.5">
      <c r="A561" s="8" t="s">
        <v>123</v>
      </c>
      <c r="B561" s="8" t="s">
        <v>9</v>
      </c>
      <c r="C561" s="12" t="s">
        <v>179</v>
      </c>
      <c r="D561" s="84"/>
      <c r="E561" s="7">
        <v>20</v>
      </c>
      <c r="F561" s="7">
        <v>10</v>
      </c>
      <c r="G561" s="7">
        <v>10</v>
      </c>
      <c r="H561" s="18"/>
    </row>
    <row r="562" spans="1:8" ht="21">
      <c r="A562" s="8" t="s">
        <v>157</v>
      </c>
      <c r="B562" s="8"/>
      <c r="C562" s="9" t="s">
        <v>50</v>
      </c>
      <c r="D562" s="84"/>
      <c r="E562" s="7">
        <f>E563</f>
        <v>7.4</v>
      </c>
      <c r="F562" s="7">
        <f aca="true" t="shared" si="91" ref="F562:G564">F563</f>
        <v>3</v>
      </c>
      <c r="G562" s="7">
        <f t="shared" si="91"/>
        <v>3</v>
      </c>
      <c r="H562" s="18"/>
    </row>
    <row r="563" spans="1:8" ht="22.5">
      <c r="A563" s="8" t="s">
        <v>157</v>
      </c>
      <c r="B563" s="8" t="s">
        <v>17</v>
      </c>
      <c r="C563" s="12" t="s">
        <v>86</v>
      </c>
      <c r="D563" s="84"/>
      <c r="E563" s="7">
        <f>E564</f>
        <v>7.4</v>
      </c>
      <c r="F563" s="7">
        <f t="shared" si="91"/>
        <v>3</v>
      </c>
      <c r="G563" s="7">
        <f t="shared" si="91"/>
        <v>3</v>
      </c>
      <c r="H563" s="18"/>
    </row>
    <row r="564" spans="1:8" ht="22.5">
      <c r="A564" s="8" t="s">
        <v>157</v>
      </c>
      <c r="B564" s="8" t="s">
        <v>19</v>
      </c>
      <c r="C564" s="12" t="s">
        <v>20</v>
      </c>
      <c r="D564" s="84"/>
      <c r="E564" s="7">
        <f>E565</f>
        <v>7.4</v>
      </c>
      <c r="F564" s="7">
        <f t="shared" si="91"/>
        <v>3</v>
      </c>
      <c r="G564" s="7">
        <f t="shared" si="91"/>
        <v>3</v>
      </c>
      <c r="H564" s="18"/>
    </row>
    <row r="565" spans="1:8" s="2" customFormat="1" ht="22.5">
      <c r="A565" s="8" t="s">
        <v>157</v>
      </c>
      <c r="B565" s="8" t="s">
        <v>9</v>
      </c>
      <c r="C565" s="12" t="s">
        <v>179</v>
      </c>
      <c r="D565" s="84"/>
      <c r="E565" s="7">
        <v>7.4</v>
      </c>
      <c r="F565" s="7">
        <v>3</v>
      </c>
      <c r="G565" s="7">
        <v>3</v>
      </c>
      <c r="H565" s="31"/>
    </row>
    <row r="566" spans="1:8" s="2" customFormat="1" ht="21">
      <c r="A566" s="8" t="s">
        <v>159</v>
      </c>
      <c r="B566" s="8"/>
      <c r="C566" s="9" t="s">
        <v>337</v>
      </c>
      <c r="D566" s="84"/>
      <c r="E566" s="7">
        <f>E567</f>
        <v>30</v>
      </c>
      <c r="F566" s="7">
        <f aca="true" t="shared" si="92" ref="F566:G568">F567</f>
        <v>10</v>
      </c>
      <c r="G566" s="7">
        <f t="shared" si="92"/>
        <v>10</v>
      </c>
      <c r="H566" s="31"/>
    </row>
    <row r="567" spans="1:8" s="2" customFormat="1" ht="22.5">
      <c r="A567" s="8" t="s">
        <v>159</v>
      </c>
      <c r="B567" s="8" t="s">
        <v>17</v>
      </c>
      <c r="C567" s="12" t="s">
        <v>86</v>
      </c>
      <c r="D567" s="84"/>
      <c r="E567" s="7">
        <f>E568</f>
        <v>30</v>
      </c>
      <c r="F567" s="7">
        <f t="shared" si="92"/>
        <v>10</v>
      </c>
      <c r="G567" s="7">
        <f t="shared" si="92"/>
        <v>10</v>
      </c>
      <c r="H567" s="31"/>
    </row>
    <row r="568" spans="1:8" s="2" customFormat="1" ht="22.5">
      <c r="A568" s="8" t="s">
        <v>159</v>
      </c>
      <c r="B568" s="8" t="s">
        <v>19</v>
      </c>
      <c r="C568" s="12" t="s">
        <v>20</v>
      </c>
      <c r="D568" s="84"/>
      <c r="E568" s="7">
        <f>E569</f>
        <v>30</v>
      </c>
      <c r="F568" s="7">
        <f t="shared" si="92"/>
        <v>10</v>
      </c>
      <c r="G568" s="7">
        <f t="shared" si="92"/>
        <v>10</v>
      </c>
      <c r="H568" s="31"/>
    </row>
    <row r="569" spans="1:8" s="2" customFormat="1" ht="22.5">
      <c r="A569" s="8" t="s">
        <v>159</v>
      </c>
      <c r="B569" s="8" t="s">
        <v>9</v>
      </c>
      <c r="C569" s="12" t="s">
        <v>179</v>
      </c>
      <c r="D569" s="84"/>
      <c r="E569" s="7">
        <v>30</v>
      </c>
      <c r="F569" s="7">
        <v>10</v>
      </c>
      <c r="G569" s="7">
        <v>10</v>
      </c>
      <c r="H569" s="31"/>
    </row>
    <row r="570" spans="1:8" s="2" customFormat="1" ht="21">
      <c r="A570" s="8" t="s">
        <v>134</v>
      </c>
      <c r="B570" s="11"/>
      <c r="C570" s="9" t="s">
        <v>52</v>
      </c>
      <c r="D570" s="84"/>
      <c r="E570" s="7">
        <f>E571</f>
        <v>2553.5</v>
      </c>
      <c r="F570" s="7">
        <f>F571</f>
        <v>2553.5</v>
      </c>
      <c r="G570" s="7">
        <f>G571</f>
        <v>2553.5</v>
      </c>
      <c r="H570" s="31"/>
    </row>
    <row r="571" spans="1:8" s="2" customFormat="1" ht="52.5">
      <c r="A571" s="8" t="s">
        <v>235</v>
      </c>
      <c r="B571" s="8"/>
      <c r="C571" s="9" t="s">
        <v>227</v>
      </c>
      <c r="D571" s="84"/>
      <c r="E571" s="7">
        <f aca="true" t="shared" si="93" ref="E571:G573">E572</f>
        <v>2553.5</v>
      </c>
      <c r="F571" s="7">
        <f t="shared" si="93"/>
        <v>2553.5</v>
      </c>
      <c r="G571" s="7">
        <f t="shared" si="93"/>
        <v>2553.5</v>
      </c>
      <c r="H571" s="31"/>
    </row>
    <row r="572" spans="1:8" s="2" customFormat="1" ht="33.75">
      <c r="A572" s="8" t="s">
        <v>235</v>
      </c>
      <c r="B572" s="8" t="s">
        <v>160</v>
      </c>
      <c r="C572" s="12" t="s">
        <v>161</v>
      </c>
      <c r="D572" s="84"/>
      <c r="E572" s="7">
        <f t="shared" si="93"/>
        <v>2553.5</v>
      </c>
      <c r="F572" s="7">
        <f t="shared" si="93"/>
        <v>2553.5</v>
      </c>
      <c r="G572" s="7">
        <f t="shared" si="93"/>
        <v>2553.5</v>
      </c>
      <c r="H572" s="31"/>
    </row>
    <row r="573" spans="1:8" s="2" customFormat="1" ht="15.75">
      <c r="A573" s="8" t="s">
        <v>235</v>
      </c>
      <c r="B573" s="8" t="s">
        <v>162</v>
      </c>
      <c r="C573" s="12" t="s">
        <v>163</v>
      </c>
      <c r="D573" s="84"/>
      <c r="E573" s="7">
        <f t="shared" si="93"/>
        <v>2553.5</v>
      </c>
      <c r="F573" s="7">
        <f t="shared" si="93"/>
        <v>2553.5</v>
      </c>
      <c r="G573" s="7">
        <f t="shared" si="93"/>
        <v>2553.5</v>
      </c>
      <c r="H573" s="31"/>
    </row>
    <row r="574" spans="1:8" s="2" customFormat="1" ht="33.75">
      <c r="A574" s="8" t="s">
        <v>235</v>
      </c>
      <c r="B574" s="8" t="s">
        <v>216</v>
      </c>
      <c r="C574" s="12" t="s">
        <v>217</v>
      </c>
      <c r="D574" s="84"/>
      <c r="E574" s="7">
        <v>2553.5</v>
      </c>
      <c r="F574" s="7">
        <v>2553.5</v>
      </c>
      <c r="G574" s="7">
        <v>2553.5</v>
      </c>
      <c r="H574" s="31"/>
    </row>
    <row r="575" spans="1:8" s="2" customFormat="1" ht="31.5">
      <c r="A575" s="8" t="s">
        <v>132</v>
      </c>
      <c r="B575" s="8"/>
      <c r="C575" s="9" t="s">
        <v>71</v>
      </c>
      <c r="D575" s="84"/>
      <c r="E575" s="7">
        <f>E576</f>
        <v>25</v>
      </c>
      <c r="F575" s="7">
        <f>F576</f>
        <v>20</v>
      </c>
      <c r="G575" s="7">
        <f>G576</f>
        <v>23.8</v>
      </c>
      <c r="H575" s="31"/>
    </row>
    <row r="576" spans="1:8" s="2" customFormat="1" ht="21">
      <c r="A576" s="8" t="s">
        <v>133</v>
      </c>
      <c r="B576" s="8"/>
      <c r="C576" s="9" t="s">
        <v>79</v>
      </c>
      <c r="D576" s="84"/>
      <c r="E576" s="7">
        <f aca="true" t="shared" si="94" ref="E576:G578">E577</f>
        <v>25</v>
      </c>
      <c r="F576" s="7">
        <f t="shared" si="94"/>
        <v>20</v>
      </c>
      <c r="G576" s="7">
        <f t="shared" si="94"/>
        <v>23.8</v>
      </c>
      <c r="H576" s="31"/>
    </row>
    <row r="577" spans="1:8" s="2" customFormat="1" ht="22.5">
      <c r="A577" s="8" t="s">
        <v>133</v>
      </c>
      <c r="B577" s="8" t="s">
        <v>30</v>
      </c>
      <c r="C577" s="12" t="s">
        <v>76</v>
      </c>
      <c r="D577" s="84"/>
      <c r="E577" s="7">
        <f t="shared" si="94"/>
        <v>25</v>
      </c>
      <c r="F577" s="7">
        <f t="shared" si="94"/>
        <v>20</v>
      </c>
      <c r="G577" s="7">
        <f t="shared" si="94"/>
        <v>23.8</v>
      </c>
      <c r="H577" s="31"/>
    </row>
    <row r="578" spans="1:8" s="2" customFormat="1" ht="33.75">
      <c r="A578" s="8" t="s">
        <v>133</v>
      </c>
      <c r="B578" s="8" t="s">
        <v>54</v>
      </c>
      <c r="C578" s="12" t="s">
        <v>55</v>
      </c>
      <c r="D578" s="84"/>
      <c r="E578" s="7">
        <f t="shared" si="94"/>
        <v>25</v>
      </c>
      <c r="F578" s="7">
        <f t="shared" si="94"/>
        <v>20</v>
      </c>
      <c r="G578" s="7">
        <f t="shared" si="94"/>
        <v>23.8</v>
      </c>
      <c r="H578" s="31"/>
    </row>
    <row r="579" spans="1:8" s="2" customFormat="1" ht="45">
      <c r="A579" s="8" t="s">
        <v>133</v>
      </c>
      <c r="B579" s="8" t="s">
        <v>181</v>
      </c>
      <c r="C579" s="12" t="s">
        <v>180</v>
      </c>
      <c r="D579" s="84"/>
      <c r="E579" s="7">
        <v>25</v>
      </c>
      <c r="F579" s="7">
        <v>20</v>
      </c>
      <c r="G579" s="7">
        <v>23.8</v>
      </c>
      <c r="H579" s="31"/>
    </row>
    <row r="580" spans="1:8" s="2" customFormat="1" ht="52.5">
      <c r="A580" s="8" t="s">
        <v>363</v>
      </c>
      <c r="B580" s="8"/>
      <c r="C580" s="9" t="s">
        <v>364</v>
      </c>
      <c r="D580" s="84"/>
      <c r="E580" s="10">
        <f>E581</f>
        <v>1223.2</v>
      </c>
      <c r="F580" s="10">
        <f>F581</f>
        <v>785.5</v>
      </c>
      <c r="G580" s="10">
        <f>G581</f>
        <v>1087.1000000000001</v>
      </c>
      <c r="H580" s="31"/>
    </row>
    <row r="581" spans="1:8" s="2" customFormat="1" ht="31.5">
      <c r="A581" s="8" t="s">
        <v>365</v>
      </c>
      <c r="B581" s="8"/>
      <c r="C581" s="9" t="s">
        <v>366</v>
      </c>
      <c r="D581" s="84"/>
      <c r="E581" s="10">
        <f>E582+E586+E590+E594+E598+E602+E606</f>
        <v>1223.2</v>
      </c>
      <c r="F581" s="10">
        <f>F582+F586+F590+F594+F598+F602+F606</f>
        <v>785.5</v>
      </c>
      <c r="G581" s="10">
        <f>G582+G586+G590+G594+G598+G602+G606</f>
        <v>1087.1000000000001</v>
      </c>
      <c r="H581" s="31"/>
    </row>
    <row r="582" spans="1:8" s="2" customFormat="1" ht="31.5">
      <c r="A582" s="8" t="s">
        <v>367</v>
      </c>
      <c r="B582" s="8" t="s">
        <v>25</v>
      </c>
      <c r="C582" s="9" t="s">
        <v>2</v>
      </c>
      <c r="D582" s="84"/>
      <c r="E582" s="7">
        <f>E583</f>
        <v>450</v>
      </c>
      <c r="F582" s="7">
        <f aca="true" t="shared" si="95" ref="F582:G584">F583</f>
        <v>250</v>
      </c>
      <c r="G582" s="7">
        <f t="shared" si="95"/>
        <v>350</v>
      </c>
      <c r="H582" s="31"/>
    </row>
    <row r="583" spans="1:8" s="2" customFormat="1" ht="22.5">
      <c r="A583" s="8" t="s">
        <v>367</v>
      </c>
      <c r="B583" s="8" t="s">
        <v>17</v>
      </c>
      <c r="C583" s="12" t="s">
        <v>86</v>
      </c>
      <c r="D583" s="84"/>
      <c r="E583" s="7">
        <f>E584</f>
        <v>450</v>
      </c>
      <c r="F583" s="7">
        <f t="shared" si="95"/>
        <v>250</v>
      </c>
      <c r="G583" s="7">
        <f t="shared" si="95"/>
        <v>350</v>
      </c>
      <c r="H583" s="31"/>
    </row>
    <row r="584" spans="1:8" s="2" customFormat="1" ht="22.5">
      <c r="A584" s="8" t="s">
        <v>367</v>
      </c>
      <c r="B584" s="8" t="s">
        <v>19</v>
      </c>
      <c r="C584" s="12" t="s">
        <v>20</v>
      </c>
      <c r="D584" s="84"/>
      <c r="E584" s="7">
        <f>E585</f>
        <v>450</v>
      </c>
      <c r="F584" s="7">
        <f t="shared" si="95"/>
        <v>250</v>
      </c>
      <c r="G584" s="7">
        <f t="shared" si="95"/>
        <v>350</v>
      </c>
      <c r="H584" s="31"/>
    </row>
    <row r="585" spans="1:8" s="2" customFormat="1" ht="22.5">
      <c r="A585" s="8" t="s">
        <v>367</v>
      </c>
      <c r="B585" s="8" t="s">
        <v>9</v>
      </c>
      <c r="C585" s="12" t="s">
        <v>179</v>
      </c>
      <c r="D585" s="84"/>
      <c r="E585" s="7">
        <v>450</v>
      </c>
      <c r="F585" s="7">
        <v>250</v>
      </c>
      <c r="G585" s="7">
        <v>350</v>
      </c>
      <c r="H585" s="31"/>
    </row>
    <row r="586" spans="1:8" s="2" customFormat="1" ht="21">
      <c r="A586" s="8" t="s">
        <v>368</v>
      </c>
      <c r="B586" s="8"/>
      <c r="C586" s="9" t="s">
        <v>167</v>
      </c>
      <c r="D586" s="84"/>
      <c r="E586" s="7">
        <f>E587</f>
        <v>40</v>
      </c>
      <c r="F586" s="7">
        <f aca="true" t="shared" si="96" ref="F586:G588">F587</f>
        <v>40</v>
      </c>
      <c r="G586" s="7">
        <f t="shared" si="96"/>
        <v>38</v>
      </c>
      <c r="H586" s="31"/>
    </row>
    <row r="587" spans="1:8" s="2" customFormat="1" ht="22.5">
      <c r="A587" s="8" t="s">
        <v>368</v>
      </c>
      <c r="B587" s="8" t="s">
        <v>17</v>
      </c>
      <c r="C587" s="12" t="s">
        <v>86</v>
      </c>
      <c r="D587" s="84"/>
      <c r="E587" s="7">
        <f>E588</f>
        <v>40</v>
      </c>
      <c r="F587" s="7">
        <f t="shared" si="96"/>
        <v>40</v>
      </c>
      <c r="G587" s="7">
        <f t="shared" si="96"/>
        <v>38</v>
      </c>
      <c r="H587" s="31"/>
    </row>
    <row r="588" spans="1:8" s="2" customFormat="1" ht="22.5">
      <c r="A588" s="8" t="s">
        <v>368</v>
      </c>
      <c r="B588" s="8" t="s">
        <v>19</v>
      </c>
      <c r="C588" s="12" t="s">
        <v>20</v>
      </c>
      <c r="D588" s="84"/>
      <c r="E588" s="7">
        <f>E589</f>
        <v>40</v>
      </c>
      <c r="F588" s="7">
        <f t="shared" si="96"/>
        <v>40</v>
      </c>
      <c r="G588" s="7">
        <f t="shared" si="96"/>
        <v>38</v>
      </c>
      <c r="H588" s="31"/>
    </row>
    <row r="589" spans="1:8" s="2" customFormat="1" ht="22.5">
      <c r="A589" s="8" t="s">
        <v>368</v>
      </c>
      <c r="B589" s="8" t="s">
        <v>9</v>
      </c>
      <c r="C589" s="12" t="s">
        <v>179</v>
      </c>
      <c r="D589" s="84"/>
      <c r="E589" s="7">
        <v>40</v>
      </c>
      <c r="F589" s="7">
        <v>40</v>
      </c>
      <c r="G589" s="7">
        <v>38</v>
      </c>
      <c r="H589" s="31"/>
    </row>
    <row r="590" spans="1:8" s="2" customFormat="1" ht="42">
      <c r="A590" s="8" t="s">
        <v>369</v>
      </c>
      <c r="B590" s="8"/>
      <c r="C590" s="57" t="s">
        <v>370</v>
      </c>
      <c r="D590" s="84"/>
      <c r="E590" s="7">
        <f aca="true" t="shared" si="97" ref="E590:G591">E591</f>
        <v>100</v>
      </c>
      <c r="F590" s="7">
        <f t="shared" si="97"/>
        <v>100</v>
      </c>
      <c r="G590" s="7">
        <f t="shared" si="97"/>
        <v>95</v>
      </c>
      <c r="H590" s="31"/>
    </row>
    <row r="591" spans="1:8" s="2" customFormat="1" ht="22.5">
      <c r="A591" s="8" t="s">
        <v>369</v>
      </c>
      <c r="B591" s="8" t="s">
        <v>17</v>
      </c>
      <c r="C591" s="12" t="s">
        <v>86</v>
      </c>
      <c r="D591" s="84"/>
      <c r="E591" s="7">
        <f t="shared" si="97"/>
        <v>100</v>
      </c>
      <c r="F591" s="7">
        <f t="shared" si="97"/>
        <v>100</v>
      </c>
      <c r="G591" s="7">
        <f t="shared" si="97"/>
        <v>95</v>
      </c>
      <c r="H591" s="31"/>
    </row>
    <row r="592" spans="1:8" s="2" customFormat="1" ht="22.5">
      <c r="A592" s="8" t="s">
        <v>369</v>
      </c>
      <c r="B592" s="8" t="s">
        <v>19</v>
      </c>
      <c r="C592" s="12" t="s">
        <v>20</v>
      </c>
      <c r="D592" s="84"/>
      <c r="E592" s="7">
        <f>E593</f>
        <v>100</v>
      </c>
      <c r="F592" s="7">
        <f aca="true" t="shared" si="98" ref="F592:G596">F593</f>
        <v>100</v>
      </c>
      <c r="G592" s="7">
        <f t="shared" si="98"/>
        <v>95</v>
      </c>
      <c r="H592" s="31"/>
    </row>
    <row r="593" spans="1:8" s="2" customFormat="1" ht="15.75">
      <c r="A593" s="8" t="s">
        <v>369</v>
      </c>
      <c r="B593" s="8" t="s">
        <v>9</v>
      </c>
      <c r="C593" s="12" t="s">
        <v>229</v>
      </c>
      <c r="D593" s="84"/>
      <c r="E593" s="7">
        <v>100</v>
      </c>
      <c r="F593" s="7">
        <v>100</v>
      </c>
      <c r="G593" s="7">
        <v>95</v>
      </c>
      <c r="H593" s="31"/>
    </row>
    <row r="594" spans="1:8" s="2" customFormat="1" ht="31.5">
      <c r="A594" s="58" t="s">
        <v>371</v>
      </c>
      <c r="B594" s="8"/>
      <c r="C594" s="59" t="s">
        <v>232</v>
      </c>
      <c r="D594" s="84"/>
      <c r="E594" s="7">
        <f>E595</f>
        <v>50.5</v>
      </c>
      <c r="F594" s="7">
        <f t="shared" si="98"/>
        <v>50.5</v>
      </c>
      <c r="G594" s="7">
        <f t="shared" si="98"/>
        <v>50.5</v>
      </c>
      <c r="H594" s="31"/>
    </row>
    <row r="595" spans="1:8" s="2" customFormat="1" ht="22.5">
      <c r="A595" s="58" t="s">
        <v>371</v>
      </c>
      <c r="B595" s="8" t="s">
        <v>17</v>
      </c>
      <c r="C595" s="12" t="s">
        <v>86</v>
      </c>
      <c r="D595" s="84"/>
      <c r="E595" s="7">
        <f>E596</f>
        <v>50.5</v>
      </c>
      <c r="F595" s="7">
        <f t="shared" si="98"/>
        <v>50.5</v>
      </c>
      <c r="G595" s="7">
        <f t="shared" si="98"/>
        <v>50.5</v>
      </c>
      <c r="H595" s="31"/>
    </row>
    <row r="596" spans="1:8" s="2" customFormat="1" ht="22.5">
      <c r="A596" s="58" t="s">
        <v>371</v>
      </c>
      <c r="B596" s="8" t="s">
        <v>19</v>
      </c>
      <c r="C596" s="12" t="s">
        <v>20</v>
      </c>
      <c r="D596" s="84"/>
      <c r="E596" s="7">
        <f>E597</f>
        <v>50.5</v>
      </c>
      <c r="F596" s="7">
        <f t="shared" si="98"/>
        <v>50.5</v>
      </c>
      <c r="G596" s="7">
        <f t="shared" si="98"/>
        <v>50.5</v>
      </c>
      <c r="H596" s="31"/>
    </row>
    <row r="597" spans="1:8" s="2" customFormat="1" ht="33.75">
      <c r="A597" s="58" t="s">
        <v>371</v>
      </c>
      <c r="B597" s="8" t="s">
        <v>233</v>
      </c>
      <c r="C597" s="60" t="s">
        <v>234</v>
      </c>
      <c r="D597" s="84"/>
      <c r="E597" s="7">
        <v>50.5</v>
      </c>
      <c r="F597" s="7">
        <v>50.5</v>
      </c>
      <c r="G597" s="7">
        <v>50.5</v>
      </c>
      <c r="H597" s="31"/>
    </row>
    <row r="598" spans="1:8" s="2" customFormat="1" ht="21">
      <c r="A598" s="8" t="s">
        <v>372</v>
      </c>
      <c r="B598" s="8"/>
      <c r="C598" s="9" t="s">
        <v>373</v>
      </c>
      <c r="D598" s="84"/>
      <c r="E598" s="7">
        <f>E599</f>
        <v>200</v>
      </c>
      <c r="F598" s="7">
        <f aca="true" t="shared" si="99" ref="F598:G600">F599</f>
        <v>120</v>
      </c>
      <c r="G598" s="7">
        <f t="shared" si="99"/>
        <v>190</v>
      </c>
      <c r="H598" s="31"/>
    </row>
    <row r="599" spans="1:8" s="2" customFormat="1" ht="22.5">
      <c r="A599" s="8" t="s">
        <v>372</v>
      </c>
      <c r="B599" s="8" t="s">
        <v>17</v>
      </c>
      <c r="C599" s="12" t="s">
        <v>86</v>
      </c>
      <c r="D599" s="84"/>
      <c r="E599" s="7">
        <f>E600</f>
        <v>200</v>
      </c>
      <c r="F599" s="7">
        <f t="shared" si="99"/>
        <v>120</v>
      </c>
      <c r="G599" s="7">
        <f t="shared" si="99"/>
        <v>190</v>
      </c>
      <c r="H599" s="31"/>
    </row>
    <row r="600" spans="1:8" s="2" customFormat="1" ht="22.5">
      <c r="A600" s="8" t="s">
        <v>372</v>
      </c>
      <c r="B600" s="8" t="s">
        <v>19</v>
      </c>
      <c r="C600" s="12" t="s">
        <v>20</v>
      </c>
      <c r="D600" s="84"/>
      <c r="E600" s="7">
        <f>E601</f>
        <v>200</v>
      </c>
      <c r="F600" s="7">
        <f t="shared" si="99"/>
        <v>120</v>
      </c>
      <c r="G600" s="7">
        <f t="shared" si="99"/>
        <v>190</v>
      </c>
      <c r="H600" s="31"/>
    </row>
    <row r="601" spans="1:8" s="2" customFormat="1" ht="22.5">
      <c r="A601" s="8" t="s">
        <v>372</v>
      </c>
      <c r="B601" s="8" t="s">
        <v>9</v>
      </c>
      <c r="C601" s="12" t="s">
        <v>179</v>
      </c>
      <c r="D601" s="84"/>
      <c r="E601" s="7">
        <v>200</v>
      </c>
      <c r="F601" s="7">
        <v>120</v>
      </c>
      <c r="G601" s="7">
        <v>190</v>
      </c>
      <c r="H601" s="31"/>
    </row>
    <row r="602" spans="1:8" s="2" customFormat="1" ht="21">
      <c r="A602" s="8" t="s">
        <v>374</v>
      </c>
      <c r="B602" s="8"/>
      <c r="C602" s="9" t="s">
        <v>47</v>
      </c>
      <c r="D602" s="84"/>
      <c r="E602" s="7">
        <f>E603</f>
        <v>349.7</v>
      </c>
      <c r="F602" s="7">
        <f aca="true" t="shared" si="100" ref="F602:G604">F603</f>
        <v>200</v>
      </c>
      <c r="G602" s="7">
        <f t="shared" si="100"/>
        <v>332.2</v>
      </c>
      <c r="H602" s="31"/>
    </row>
    <row r="603" spans="1:8" s="2" customFormat="1" ht="22.5">
      <c r="A603" s="8" t="s">
        <v>374</v>
      </c>
      <c r="B603" s="8" t="s">
        <v>17</v>
      </c>
      <c r="C603" s="12" t="s">
        <v>86</v>
      </c>
      <c r="D603" s="84"/>
      <c r="E603" s="7">
        <f>E604</f>
        <v>349.7</v>
      </c>
      <c r="F603" s="7">
        <f t="shared" si="100"/>
        <v>200</v>
      </c>
      <c r="G603" s="7">
        <f t="shared" si="100"/>
        <v>332.2</v>
      </c>
      <c r="H603" s="31"/>
    </row>
    <row r="604" spans="1:8" s="2" customFormat="1" ht="22.5">
      <c r="A604" s="8" t="s">
        <v>374</v>
      </c>
      <c r="B604" s="8" t="s">
        <v>19</v>
      </c>
      <c r="C604" s="12" t="s">
        <v>20</v>
      </c>
      <c r="D604" s="84"/>
      <c r="E604" s="7">
        <f>E605</f>
        <v>349.7</v>
      </c>
      <c r="F604" s="7">
        <f t="shared" si="100"/>
        <v>200</v>
      </c>
      <c r="G604" s="7">
        <f t="shared" si="100"/>
        <v>332.2</v>
      </c>
      <c r="H604" s="31"/>
    </row>
    <row r="605" spans="1:8" s="2" customFormat="1" ht="22.5">
      <c r="A605" s="8" t="s">
        <v>374</v>
      </c>
      <c r="B605" s="8" t="s">
        <v>9</v>
      </c>
      <c r="C605" s="12" t="s">
        <v>179</v>
      </c>
      <c r="D605" s="84"/>
      <c r="E605" s="7">
        <v>349.7</v>
      </c>
      <c r="F605" s="7">
        <v>200</v>
      </c>
      <c r="G605" s="7">
        <v>332.2</v>
      </c>
      <c r="H605" s="31"/>
    </row>
    <row r="606" spans="1:8" s="2" customFormat="1" ht="15.75">
      <c r="A606" s="8" t="s">
        <v>375</v>
      </c>
      <c r="B606" s="8"/>
      <c r="C606" s="9" t="s">
        <v>81</v>
      </c>
      <c r="D606" s="84"/>
      <c r="E606" s="7">
        <f aca="true" t="shared" si="101" ref="E606:G608">E607</f>
        <v>33</v>
      </c>
      <c r="F606" s="7">
        <f t="shared" si="101"/>
        <v>25</v>
      </c>
      <c r="G606" s="7">
        <f t="shared" si="101"/>
        <v>31.4</v>
      </c>
      <c r="H606" s="31"/>
    </row>
    <row r="607" spans="1:8" s="2" customFormat="1" ht="22.5">
      <c r="A607" s="8" t="s">
        <v>375</v>
      </c>
      <c r="B607" s="8" t="s">
        <v>17</v>
      </c>
      <c r="C607" s="12" t="s">
        <v>18</v>
      </c>
      <c r="D607" s="84"/>
      <c r="E607" s="7">
        <f t="shared" si="101"/>
        <v>33</v>
      </c>
      <c r="F607" s="7">
        <f t="shared" si="101"/>
        <v>25</v>
      </c>
      <c r="G607" s="7">
        <f t="shared" si="101"/>
        <v>31.4</v>
      </c>
      <c r="H607" s="31"/>
    </row>
    <row r="608" spans="1:8" s="2" customFormat="1" ht="22.5">
      <c r="A608" s="8" t="s">
        <v>375</v>
      </c>
      <c r="B608" s="8" t="s">
        <v>19</v>
      </c>
      <c r="C608" s="12" t="s">
        <v>20</v>
      </c>
      <c r="D608" s="84"/>
      <c r="E608" s="7">
        <f>E609</f>
        <v>33</v>
      </c>
      <c r="F608" s="7">
        <f t="shared" si="101"/>
        <v>25</v>
      </c>
      <c r="G608" s="7">
        <f t="shared" si="101"/>
        <v>31.4</v>
      </c>
      <c r="H608" s="31"/>
    </row>
    <row r="609" spans="1:8" s="2" customFormat="1" ht="15.75">
      <c r="A609" s="8" t="s">
        <v>375</v>
      </c>
      <c r="B609" s="8" t="s">
        <v>376</v>
      </c>
      <c r="C609" s="12" t="s">
        <v>334</v>
      </c>
      <c r="D609" s="84"/>
      <c r="E609" s="7">
        <v>33</v>
      </c>
      <c r="F609" s="7">
        <v>25</v>
      </c>
      <c r="G609" s="7">
        <v>31.4</v>
      </c>
      <c r="H609" s="31"/>
    </row>
    <row r="610" spans="1:9" s="2" customFormat="1" ht="15.75">
      <c r="A610" s="11" t="s">
        <v>204</v>
      </c>
      <c r="B610" s="11"/>
      <c r="C610" s="9" t="s">
        <v>82</v>
      </c>
      <c r="D610" s="84"/>
      <c r="E610" s="10">
        <f>E612+E621+E627</f>
        <v>1267.3</v>
      </c>
      <c r="F610" s="10">
        <f>F612+F621+F627</f>
        <v>1180</v>
      </c>
      <c r="G610" s="10">
        <f>G612+G621+G627</f>
        <v>1209.1</v>
      </c>
      <c r="H610" s="31"/>
      <c r="I610" s="34"/>
    </row>
    <row r="611" spans="1:8" s="2" customFormat="1" ht="34.5" customHeight="1">
      <c r="A611" s="8" t="s">
        <v>205</v>
      </c>
      <c r="B611" s="11"/>
      <c r="C611" s="12" t="s">
        <v>206</v>
      </c>
      <c r="D611" s="84"/>
      <c r="E611" s="10">
        <f>E612+E621</f>
        <v>1163.3</v>
      </c>
      <c r="F611" s="10">
        <f>F612+F621</f>
        <v>1076</v>
      </c>
      <c r="G611" s="10">
        <f>G612+G621</f>
        <v>1105.1</v>
      </c>
      <c r="H611" s="31"/>
    </row>
    <row r="612" spans="1:8" s="2" customFormat="1" ht="33.75" customHeight="1">
      <c r="A612" s="8" t="s">
        <v>207</v>
      </c>
      <c r="B612" s="11"/>
      <c r="C612" s="9" t="s">
        <v>276</v>
      </c>
      <c r="D612" s="84"/>
      <c r="E612" s="7">
        <f>E613+E618</f>
        <v>434.4</v>
      </c>
      <c r="F612" s="7">
        <f>F613+F618</f>
        <v>361.9</v>
      </c>
      <c r="G612" s="7">
        <f>G613+G618</f>
        <v>406.80000000000007</v>
      </c>
      <c r="H612" s="31"/>
    </row>
    <row r="613" spans="1:8" s="2" customFormat="1" ht="58.5" customHeight="1">
      <c r="A613" s="8" t="s">
        <v>207</v>
      </c>
      <c r="B613" s="8" t="s">
        <v>5</v>
      </c>
      <c r="C613" s="12" t="s">
        <v>13</v>
      </c>
      <c r="D613" s="84"/>
      <c r="E613" s="7">
        <f>E614</f>
        <v>360.8</v>
      </c>
      <c r="F613" s="7">
        <f>F614</f>
        <v>321.9</v>
      </c>
      <c r="G613" s="7">
        <f>G614</f>
        <v>355.70000000000005</v>
      </c>
      <c r="H613" s="31"/>
    </row>
    <row r="614" spans="1:8" s="2" customFormat="1" ht="30" customHeight="1">
      <c r="A614" s="8" t="s">
        <v>207</v>
      </c>
      <c r="B614" s="8" t="s">
        <v>15</v>
      </c>
      <c r="C614" s="12" t="s">
        <v>14</v>
      </c>
      <c r="D614" s="84"/>
      <c r="E614" s="7">
        <f>E615+E616+E617</f>
        <v>360.8</v>
      </c>
      <c r="F614" s="7">
        <f>F615+F616+F617</f>
        <v>321.9</v>
      </c>
      <c r="G614" s="7">
        <f>G615+G616+G617</f>
        <v>355.70000000000005</v>
      </c>
      <c r="H614" s="31"/>
    </row>
    <row r="615" spans="1:8" s="2" customFormat="1" ht="20.25" customHeight="1">
      <c r="A615" s="8" t="s">
        <v>207</v>
      </c>
      <c r="B615" s="8" t="s">
        <v>16</v>
      </c>
      <c r="C615" s="12" t="s">
        <v>83</v>
      </c>
      <c r="D615" s="84"/>
      <c r="E615" s="7">
        <v>251.6</v>
      </c>
      <c r="F615" s="7">
        <v>221.7</v>
      </c>
      <c r="G615" s="7">
        <v>247.6</v>
      </c>
      <c r="H615" s="31"/>
    </row>
    <row r="616" spans="1:8" s="2" customFormat="1" ht="34.5" customHeight="1">
      <c r="A616" s="8" t="s">
        <v>207</v>
      </c>
      <c r="B616" s="8" t="s">
        <v>6</v>
      </c>
      <c r="C616" s="12" t="s">
        <v>74</v>
      </c>
      <c r="D616" s="84"/>
      <c r="E616" s="7">
        <v>25.5</v>
      </c>
      <c r="F616" s="7">
        <v>25.5</v>
      </c>
      <c r="G616" s="7">
        <v>25.5</v>
      </c>
      <c r="H616" s="31"/>
    </row>
    <row r="617" spans="1:8" s="2" customFormat="1" ht="33.75" customHeight="1">
      <c r="A617" s="8" t="s">
        <v>207</v>
      </c>
      <c r="B617" s="8" t="s">
        <v>84</v>
      </c>
      <c r="C617" s="12" t="s">
        <v>85</v>
      </c>
      <c r="D617" s="84"/>
      <c r="E617" s="7">
        <v>83.7</v>
      </c>
      <c r="F617" s="7">
        <v>74.7</v>
      </c>
      <c r="G617" s="7">
        <v>82.6</v>
      </c>
      <c r="H617" s="31"/>
    </row>
    <row r="618" spans="1:8" s="2" customFormat="1" ht="41.25" customHeight="1">
      <c r="A618" s="8" t="s">
        <v>207</v>
      </c>
      <c r="B618" s="8" t="s">
        <v>17</v>
      </c>
      <c r="C618" s="12" t="s">
        <v>86</v>
      </c>
      <c r="D618" s="84"/>
      <c r="E618" s="7">
        <f aca="true" t="shared" si="102" ref="E618:G619">E619</f>
        <v>73.6</v>
      </c>
      <c r="F618" s="7">
        <f t="shared" si="102"/>
        <v>40</v>
      </c>
      <c r="G618" s="7">
        <f t="shared" si="102"/>
        <v>51.1</v>
      </c>
      <c r="H618" s="31"/>
    </row>
    <row r="619" spans="1:8" s="2" customFormat="1" ht="21" customHeight="1">
      <c r="A619" s="8" t="s">
        <v>207</v>
      </c>
      <c r="B619" s="8" t="s">
        <v>19</v>
      </c>
      <c r="C619" s="12" t="s">
        <v>20</v>
      </c>
      <c r="D619" s="84"/>
      <c r="E619" s="7">
        <f t="shared" si="102"/>
        <v>73.6</v>
      </c>
      <c r="F619" s="7">
        <f t="shared" si="102"/>
        <v>40</v>
      </c>
      <c r="G619" s="7">
        <f t="shared" si="102"/>
        <v>51.1</v>
      </c>
      <c r="H619" s="31"/>
    </row>
    <row r="620" spans="1:8" s="2" customFormat="1" ht="21.75" customHeight="1">
      <c r="A620" s="8" t="s">
        <v>207</v>
      </c>
      <c r="B620" s="8" t="s">
        <v>9</v>
      </c>
      <c r="C620" s="12" t="s">
        <v>179</v>
      </c>
      <c r="D620" s="84"/>
      <c r="E620" s="7">
        <v>73.6</v>
      </c>
      <c r="F620" s="7">
        <v>40</v>
      </c>
      <c r="G620" s="7">
        <v>51.1</v>
      </c>
      <c r="H620" s="31"/>
    </row>
    <row r="621" spans="1:8" s="2" customFormat="1" ht="33" customHeight="1">
      <c r="A621" s="8" t="s">
        <v>208</v>
      </c>
      <c r="B621" s="8"/>
      <c r="C621" s="9" t="s">
        <v>277</v>
      </c>
      <c r="D621" s="84"/>
      <c r="E621" s="7">
        <f aca="true" t="shared" si="103" ref="E621:G622">E622</f>
        <v>728.9</v>
      </c>
      <c r="F621" s="7">
        <f t="shared" si="103"/>
        <v>714.1</v>
      </c>
      <c r="G621" s="7">
        <f t="shared" si="103"/>
        <v>698.3</v>
      </c>
      <c r="H621" s="31"/>
    </row>
    <row r="622" spans="1:8" s="2" customFormat="1" ht="42.75" customHeight="1">
      <c r="A622" s="8" t="s">
        <v>208</v>
      </c>
      <c r="B622" s="8" t="s">
        <v>5</v>
      </c>
      <c r="C622" s="12" t="s">
        <v>13</v>
      </c>
      <c r="D622" s="84"/>
      <c r="E622" s="7">
        <f t="shared" si="103"/>
        <v>728.9</v>
      </c>
      <c r="F622" s="7">
        <f t="shared" si="103"/>
        <v>714.1</v>
      </c>
      <c r="G622" s="7">
        <f t="shared" si="103"/>
        <v>698.3</v>
      </c>
      <c r="H622" s="31"/>
    </row>
    <row r="623" spans="1:8" s="2" customFormat="1" ht="28.5" customHeight="1">
      <c r="A623" s="8" t="s">
        <v>208</v>
      </c>
      <c r="B623" s="8" t="s">
        <v>15</v>
      </c>
      <c r="C623" s="12" t="s">
        <v>14</v>
      </c>
      <c r="D623" s="84"/>
      <c r="E623" s="7">
        <f>E624+E625+E626</f>
        <v>728.9</v>
      </c>
      <c r="F623" s="7">
        <f>F624+F625+F626</f>
        <v>714.1</v>
      </c>
      <c r="G623" s="7">
        <f>G624+G625+G626</f>
        <v>698.3</v>
      </c>
      <c r="H623" s="31"/>
    </row>
    <row r="624" spans="1:8" s="2" customFormat="1" ht="30.75" customHeight="1">
      <c r="A624" s="8" t="s">
        <v>208</v>
      </c>
      <c r="B624" s="8" t="s">
        <v>16</v>
      </c>
      <c r="C624" s="12" t="s">
        <v>83</v>
      </c>
      <c r="D624" s="84"/>
      <c r="E624" s="7">
        <v>517.8</v>
      </c>
      <c r="F624" s="7">
        <v>506.5</v>
      </c>
      <c r="G624" s="7">
        <v>495.9</v>
      </c>
      <c r="H624" s="31"/>
    </row>
    <row r="625" spans="1:8" s="2" customFormat="1" ht="21.75" customHeight="1">
      <c r="A625" s="8" t="s">
        <v>208</v>
      </c>
      <c r="B625" s="8" t="s">
        <v>6</v>
      </c>
      <c r="C625" s="12" t="s">
        <v>74</v>
      </c>
      <c r="D625" s="84"/>
      <c r="E625" s="7">
        <v>42</v>
      </c>
      <c r="F625" s="7">
        <v>42</v>
      </c>
      <c r="G625" s="7">
        <v>39.9</v>
      </c>
      <c r="H625" s="31"/>
    </row>
    <row r="626" spans="1:8" s="2" customFormat="1" ht="21.75" customHeight="1">
      <c r="A626" s="8" t="s">
        <v>208</v>
      </c>
      <c r="B626" s="8" t="s">
        <v>84</v>
      </c>
      <c r="C626" s="12" t="s">
        <v>85</v>
      </c>
      <c r="D626" s="84"/>
      <c r="E626" s="7">
        <v>169.1</v>
      </c>
      <c r="F626" s="7">
        <v>165.6</v>
      </c>
      <c r="G626" s="7">
        <v>162.5</v>
      </c>
      <c r="H626" s="31"/>
    </row>
    <row r="627" spans="1:8" s="2" customFormat="1" ht="21.75" customHeight="1">
      <c r="A627" s="11" t="s">
        <v>209</v>
      </c>
      <c r="B627" s="11"/>
      <c r="C627" s="9" t="s">
        <v>210</v>
      </c>
      <c r="D627" s="84"/>
      <c r="E627" s="10">
        <f aca="true" t="shared" si="104" ref="E627:G628">E628</f>
        <v>104</v>
      </c>
      <c r="F627" s="10">
        <f t="shared" si="104"/>
        <v>104</v>
      </c>
      <c r="G627" s="10">
        <f t="shared" si="104"/>
        <v>104</v>
      </c>
      <c r="H627" s="31"/>
    </row>
    <row r="628" spans="1:8" s="2" customFormat="1" ht="21.75" customHeight="1">
      <c r="A628" s="8" t="s">
        <v>209</v>
      </c>
      <c r="B628" s="8" t="s">
        <v>23</v>
      </c>
      <c r="C628" s="12" t="s">
        <v>24</v>
      </c>
      <c r="D628" s="84"/>
      <c r="E628" s="7">
        <f t="shared" si="104"/>
        <v>104</v>
      </c>
      <c r="F628" s="7">
        <f t="shared" si="104"/>
        <v>104</v>
      </c>
      <c r="G628" s="7">
        <f t="shared" si="104"/>
        <v>104</v>
      </c>
      <c r="H628" s="31"/>
    </row>
    <row r="629" spans="1:8" s="2" customFormat="1" ht="38.25" customHeight="1">
      <c r="A629" s="8" t="s">
        <v>209</v>
      </c>
      <c r="B629" s="8" t="s">
        <v>211</v>
      </c>
      <c r="C629" s="12" t="s">
        <v>212</v>
      </c>
      <c r="D629" s="84"/>
      <c r="E629" s="7">
        <v>104</v>
      </c>
      <c r="F629" s="7">
        <v>104</v>
      </c>
      <c r="G629" s="7">
        <v>104</v>
      </c>
      <c r="H629" s="31"/>
    </row>
    <row r="630" spans="1:8" s="2" customFormat="1" ht="15.75">
      <c r="A630" s="23"/>
      <c r="B630" s="23"/>
      <c r="C630" s="24" t="s">
        <v>218</v>
      </c>
      <c r="D630" s="23"/>
      <c r="E630" s="10">
        <f>E19+E138+E238+E275+E323+E383+E389+E452+E533+E544+E580+E610</f>
        <v>262423.7</v>
      </c>
      <c r="F630" s="10">
        <f>F19+F138+F238+F275+F323+F383+F389+F452+F533+F544+F580+F610</f>
        <v>224907.2</v>
      </c>
      <c r="G630" s="10">
        <f>G19+G138+G238+G275+G323+G383+G389+G452+G533+G544+G580+G610</f>
        <v>221483.7</v>
      </c>
      <c r="H630" s="31"/>
    </row>
    <row r="631" spans="1:8" s="2" customFormat="1" ht="27" customHeight="1">
      <c r="A631" s="4"/>
      <c r="B631" s="4"/>
      <c r="C631" s="4"/>
      <c r="D631" s="4"/>
      <c r="E631" s="31"/>
      <c r="F631" s="31"/>
      <c r="G631" s="31"/>
      <c r="H631" s="31"/>
    </row>
    <row r="632" spans="1:9" s="2" customFormat="1" ht="15.75">
      <c r="A632" s="4"/>
      <c r="B632" s="4"/>
      <c r="D632" s="4"/>
      <c r="E632" s="31"/>
      <c r="F632" s="31"/>
      <c r="G632" s="31"/>
      <c r="H632" s="37"/>
      <c r="I632" s="31"/>
    </row>
    <row r="633" spans="1:4" s="2" customFormat="1" ht="15.75">
      <c r="A633" s="4"/>
      <c r="B633" s="4"/>
      <c r="D633" s="4"/>
    </row>
    <row r="634" spans="1:4" s="2" customFormat="1" ht="15.75">
      <c r="A634" s="4"/>
      <c r="B634" s="4"/>
      <c r="D634" s="4"/>
    </row>
    <row r="635" spans="1:4" s="2" customFormat="1" ht="15.75">
      <c r="A635" s="4"/>
      <c r="B635" s="4"/>
      <c r="D635" s="4"/>
    </row>
    <row r="636" spans="1:4" s="2" customFormat="1" ht="15.75">
      <c r="A636" s="4"/>
      <c r="B636" s="4"/>
      <c r="D636" s="4"/>
    </row>
    <row r="637" spans="1:4" s="2" customFormat="1" ht="15.75">
      <c r="A637" s="4"/>
      <c r="B637" s="4"/>
      <c r="D637" s="4"/>
    </row>
    <row r="638" spans="1:4" s="2" customFormat="1" ht="15.75">
      <c r="A638" s="4"/>
      <c r="B638" s="4"/>
      <c r="D638" s="4"/>
    </row>
    <row r="639" spans="1:4" s="2" customFormat="1" ht="15.75">
      <c r="A639" s="4"/>
      <c r="B639" s="4"/>
      <c r="D639" s="4"/>
    </row>
    <row r="640" spans="1:4" s="2" customFormat="1" ht="15.75">
      <c r="A640" s="4"/>
      <c r="B640" s="4"/>
      <c r="D640" s="4"/>
    </row>
    <row r="641" spans="1:4" s="2" customFormat="1" ht="15.75">
      <c r="A641" s="4"/>
      <c r="B641" s="4"/>
      <c r="D641" s="4"/>
    </row>
    <row r="642" spans="1:4" s="2" customFormat="1" ht="15.75">
      <c r="A642" s="4"/>
      <c r="B642" s="4"/>
      <c r="D642" s="4"/>
    </row>
    <row r="643" spans="1:4" s="2" customFormat="1" ht="15.75">
      <c r="A643" s="4"/>
      <c r="B643" s="4"/>
      <c r="D643" s="4"/>
    </row>
    <row r="644" spans="1:4" s="2" customFormat="1" ht="15.75">
      <c r="A644" s="4"/>
      <c r="B644" s="4"/>
      <c r="D644" s="4"/>
    </row>
    <row r="645" spans="1:4" s="2" customFormat="1" ht="15.75">
      <c r="A645" s="4"/>
      <c r="B645" s="4"/>
      <c r="D645" s="4"/>
    </row>
    <row r="646" spans="1:4" s="2" customFormat="1" ht="15.75">
      <c r="A646" s="4"/>
      <c r="B646" s="4"/>
      <c r="D646" s="4"/>
    </row>
    <row r="647" spans="1:4" s="2" customFormat="1" ht="15.75">
      <c r="A647" s="4"/>
      <c r="B647" s="4"/>
      <c r="D647" s="4"/>
    </row>
    <row r="648" spans="1:4" s="2" customFormat="1" ht="15.75">
      <c r="A648" s="4"/>
      <c r="B648" s="4"/>
      <c r="D648" s="4"/>
    </row>
    <row r="649" spans="1:4" s="2" customFormat="1" ht="15.75">
      <c r="A649" s="4"/>
      <c r="B649" s="4"/>
      <c r="D649" s="4"/>
    </row>
    <row r="650" spans="1:4" s="2" customFormat="1" ht="15.75">
      <c r="A650" s="4"/>
      <c r="B650" s="4"/>
      <c r="D650" s="4"/>
    </row>
    <row r="651" spans="1:4" s="2" customFormat="1" ht="15.75">
      <c r="A651" s="4"/>
      <c r="B651" s="4"/>
      <c r="D651" s="4"/>
    </row>
    <row r="652" spans="1:4" s="2" customFormat="1" ht="15.75">
      <c r="A652" s="4"/>
      <c r="B652" s="4"/>
      <c r="D652" s="4"/>
    </row>
    <row r="653" spans="1:4" s="2" customFormat="1" ht="15.75">
      <c r="A653" s="4"/>
      <c r="B653" s="4"/>
      <c r="D653" s="4"/>
    </row>
    <row r="654" spans="1:4" s="2" customFormat="1" ht="15.75">
      <c r="A654" s="4"/>
      <c r="B654" s="4"/>
      <c r="D654" s="4"/>
    </row>
    <row r="655" spans="1:4" s="2" customFormat="1" ht="15.75">
      <c r="A655" s="4"/>
      <c r="B655" s="4"/>
      <c r="D655" s="4"/>
    </row>
    <row r="656" spans="1:4" s="2" customFormat="1" ht="15.75">
      <c r="A656" s="4"/>
      <c r="B656" s="4"/>
      <c r="D656" s="4"/>
    </row>
    <row r="657" spans="1:4" s="2" customFormat="1" ht="15.75">
      <c r="A657" s="4"/>
      <c r="B657" s="4"/>
      <c r="D657" s="4"/>
    </row>
    <row r="658" spans="1:4" s="2" customFormat="1" ht="15.75">
      <c r="A658" s="4"/>
      <c r="B658" s="4"/>
      <c r="D658" s="4"/>
    </row>
    <row r="659" spans="1:4" s="2" customFormat="1" ht="15.75">
      <c r="A659" s="4"/>
      <c r="B659" s="4"/>
      <c r="D659" s="4"/>
    </row>
    <row r="660" spans="1:4" s="2" customFormat="1" ht="15.75">
      <c r="A660" s="4"/>
      <c r="B660" s="4"/>
      <c r="D660" s="4"/>
    </row>
    <row r="661" spans="1:4" s="2" customFormat="1" ht="15.75">
      <c r="A661" s="4"/>
      <c r="B661" s="4"/>
      <c r="D661" s="4"/>
    </row>
    <row r="662" spans="1:4" s="2" customFormat="1" ht="15.75">
      <c r="A662" s="4"/>
      <c r="B662" s="4"/>
      <c r="D662" s="4"/>
    </row>
    <row r="663" spans="1:4" s="2" customFormat="1" ht="15.75">
      <c r="A663" s="4"/>
      <c r="B663" s="4"/>
      <c r="D663" s="4"/>
    </row>
    <row r="664" spans="1:4" s="2" customFormat="1" ht="15.75">
      <c r="A664" s="4"/>
      <c r="B664" s="4"/>
      <c r="D664" s="4"/>
    </row>
    <row r="665" spans="1:4" s="2" customFormat="1" ht="15.75">
      <c r="A665" s="4"/>
      <c r="B665" s="4"/>
      <c r="D665" s="4"/>
    </row>
    <row r="666" spans="1:4" s="2" customFormat="1" ht="15.75">
      <c r="A666" s="4"/>
      <c r="B666" s="4"/>
      <c r="D666" s="4"/>
    </row>
    <row r="667" spans="1:4" s="2" customFormat="1" ht="15.75">
      <c r="A667" s="4"/>
      <c r="B667" s="4"/>
      <c r="D667" s="4"/>
    </row>
    <row r="668" spans="1:4" s="2" customFormat="1" ht="15.75">
      <c r="A668" s="4"/>
      <c r="B668" s="4"/>
      <c r="D668" s="4"/>
    </row>
    <row r="669" spans="1:4" s="2" customFormat="1" ht="15.75">
      <c r="A669" s="4"/>
      <c r="B669" s="4"/>
      <c r="D669" s="4"/>
    </row>
    <row r="670" spans="1:4" s="2" customFormat="1" ht="15.75">
      <c r="A670" s="4"/>
      <c r="B670" s="4"/>
      <c r="D670" s="4"/>
    </row>
    <row r="671" spans="1:4" s="2" customFormat="1" ht="15.75">
      <c r="A671" s="4"/>
      <c r="B671" s="4"/>
      <c r="D671" s="4"/>
    </row>
    <row r="672" spans="1:4" s="2" customFormat="1" ht="15.75">
      <c r="A672" s="4"/>
      <c r="B672" s="4"/>
      <c r="D672" s="4"/>
    </row>
    <row r="673" spans="1:4" s="2" customFormat="1" ht="15.75">
      <c r="A673" s="4"/>
      <c r="B673" s="4"/>
      <c r="D673" s="4"/>
    </row>
    <row r="674" spans="1:4" s="2" customFormat="1" ht="15.75">
      <c r="A674" s="4"/>
      <c r="B674" s="4"/>
      <c r="D674" s="4"/>
    </row>
    <row r="675" spans="1:4" s="2" customFormat="1" ht="15.75">
      <c r="A675" s="4"/>
      <c r="B675" s="4"/>
      <c r="D675" s="4"/>
    </row>
    <row r="676" spans="1:4" s="2" customFormat="1" ht="15.75">
      <c r="A676" s="4"/>
      <c r="B676" s="4"/>
      <c r="D676" s="4"/>
    </row>
    <row r="677" spans="1:4" s="2" customFormat="1" ht="15.75">
      <c r="A677" s="4"/>
      <c r="B677" s="4"/>
      <c r="D677" s="4"/>
    </row>
    <row r="678" spans="1:4" s="2" customFormat="1" ht="15.75">
      <c r="A678" s="4"/>
      <c r="B678" s="4"/>
      <c r="D678" s="4"/>
    </row>
    <row r="679" spans="1:4" s="2" customFormat="1" ht="15.75">
      <c r="A679" s="4"/>
      <c r="B679" s="4"/>
      <c r="D679" s="4"/>
    </row>
    <row r="680" spans="1:4" s="2" customFormat="1" ht="15.75">
      <c r="A680" s="4"/>
      <c r="B680" s="4"/>
      <c r="D680" s="4"/>
    </row>
    <row r="681" spans="1:4" s="2" customFormat="1" ht="15.75">
      <c r="A681" s="4"/>
      <c r="B681" s="4"/>
      <c r="D681" s="4"/>
    </row>
    <row r="682" spans="1:4" s="2" customFormat="1" ht="15.75">
      <c r="A682" s="4"/>
      <c r="B682" s="4"/>
      <c r="D682" s="4"/>
    </row>
    <row r="683" spans="1:4" s="2" customFormat="1" ht="15.75">
      <c r="A683" s="4"/>
      <c r="B683" s="4"/>
      <c r="D683" s="4"/>
    </row>
    <row r="684" spans="1:4" s="2" customFormat="1" ht="15.75">
      <c r="A684" s="4"/>
      <c r="B684" s="4"/>
      <c r="D684" s="4"/>
    </row>
    <row r="685" spans="1:4" s="2" customFormat="1" ht="15.75">
      <c r="A685" s="4"/>
      <c r="B685" s="4"/>
      <c r="D685" s="4"/>
    </row>
    <row r="686" spans="1:4" s="2" customFormat="1" ht="15.75">
      <c r="A686" s="4"/>
      <c r="B686" s="4"/>
      <c r="D686" s="4"/>
    </row>
    <row r="687" spans="1:4" s="2" customFormat="1" ht="15.75">
      <c r="A687" s="4"/>
      <c r="B687" s="4"/>
      <c r="D687" s="4"/>
    </row>
    <row r="688" spans="1:4" s="2" customFormat="1" ht="15.75">
      <c r="A688" s="4"/>
      <c r="B688" s="4"/>
      <c r="D688" s="4"/>
    </row>
    <row r="689" spans="1:4" s="2" customFormat="1" ht="15.75">
      <c r="A689" s="4"/>
      <c r="B689" s="4"/>
      <c r="D689" s="4"/>
    </row>
    <row r="690" spans="1:4" s="2" customFormat="1" ht="15.75">
      <c r="A690" s="4"/>
      <c r="B690" s="4"/>
      <c r="D690" s="4"/>
    </row>
    <row r="691" spans="1:4" s="2" customFormat="1" ht="15.75">
      <c r="A691" s="4"/>
      <c r="B691" s="4"/>
      <c r="D691" s="4"/>
    </row>
    <row r="692" spans="1:4" s="2" customFormat="1" ht="15.75">
      <c r="A692" s="4"/>
      <c r="B692" s="4"/>
      <c r="D692" s="4"/>
    </row>
    <row r="693" spans="1:4" s="2" customFormat="1" ht="15.75">
      <c r="A693" s="4"/>
      <c r="B693" s="4"/>
      <c r="D693" s="4"/>
    </row>
    <row r="694" spans="1:4" s="2" customFormat="1" ht="15.75">
      <c r="A694" s="4"/>
      <c r="B694" s="4"/>
      <c r="D694" s="4"/>
    </row>
    <row r="695" spans="1:4" s="2" customFormat="1" ht="15.75">
      <c r="A695" s="4"/>
      <c r="B695" s="4"/>
      <c r="D695" s="4"/>
    </row>
    <row r="696" spans="1:4" s="2" customFormat="1" ht="15.75">
      <c r="A696" s="4"/>
      <c r="B696" s="4"/>
      <c r="D696" s="4"/>
    </row>
    <row r="697" spans="1:4" s="2" customFormat="1" ht="15.75">
      <c r="A697" s="3"/>
      <c r="B697" s="4"/>
      <c r="D697" s="3"/>
    </row>
    <row r="698" ht="15.75">
      <c r="C698" s="2"/>
    </row>
  </sheetData>
  <sheetProtection/>
  <autoFilter ref="A17:C610"/>
  <mergeCells count="10">
    <mergeCell ref="D16:D629"/>
    <mergeCell ref="A1:G1"/>
    <mergeCell ref="A11:G11"/>
    <mergeCell ref="A2:G2"/>
    <mergeCell ref="C4:G4"/>
    <mergeCell ref="C5:G5"/>
    <mergeCell ref="C6:G6"/>
    <mergeCell ref="C7:G7"/>
    <mergeCell ref="A10:G10"/>
    <mergeCell ref="C3:G3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2021-11-02T14:39:03Z</cp:lastPrinted>
  <dcterms:created xsi:type="dcterms:W3CDTF">2007-10-01T13:03:49Z</dcterms:created>
  <dcterms:modified xsi:type="dcterms:W3CDTF">2021-11-19T09:51:11Z</dcterms:modified>
  <cp:category/>
  <cp:version/>
  <cp:contentType/>
  <cp:contentStatus/>
</cp:coreProperties>
</file>