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3215" windowHeight="6645" activeTab="0"/>
  </bookViews>
  <sheets>
    <sheet name="Район" sheetId="1" r:id="rId1"/>
  </sheets>
  <definedNames>
    <definedName name="_xlnm._FilterDatabase" localSheetId="0" hidden="1">'Район'!$A$16:$C$482</definedName>
    <definedName name="_xlnm.Print_Titles" localSheetId="0">'Район'!$16:$16</definedName>
    <definedName name="_xlnm.Print_Area" localSheetId="0">'Район'!$A$1:$H$505</definedName>
  </definedNames>
  <calcPr fullCalcOnLoad="1"/>
</workbook>
</file>

<file path=xl/sharedStrings.xml><?xml version="1.0" encoding="utf-8"?>
<sst xmlns="http://schemas.openxmlformats.org/spreadsheetml/2006/main" count="1347" uniqueCount="348">
  <si>
    <t>КЦСР</t>
  </si>
  <si>
    <t>Наименование</t>
  </si>
  <si>
    <t>Оценка недвижимости, признание прав и регулирование отношений по государственной и муниципальной  собственности</t>
  </si>
  <si>
    <t>тыс.руб.</t>
  </si>
  <si>
    <t>Обеспечение деятельности подведомственных учреждений - группы хозяйственного обслуживания</t>
  </si>
  <si>
    <t>100</t>
  </si>
  <si>
    <t>122</t>
  </si>
  <si>
    <t>810</t>
  </si>
  <si>
    <t>321</t>
  </si>
  <si>
    <t>244</t>
  </si>
  <si>
    <t>612</t>
  </si>
  <si>
    <t>611</t>
  </si>
  <si>
    <t>Субсидии бюджетным учреждениям на иные цели</t>
  </si>
  <si>
    <t>Расходы на выплаты персоналу в целях обеспечения  выполнения функций государственными (муниципальными) органами, казенными учреждениями, органами управления государственными  внебюджетными фондами</t>
  </si>
  <si>
    <t>Расходы на выплаты персоналу государственных (муниципальных) органов</t>
  </si>
  <si>
    <t>120</t>
  </si>
  <si>
    <t>121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</si>
  <si>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</si>
  <si>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</si>
  <si>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</si>
  <si>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</si>
  <si>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</si>
  <si>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</si>
  <si>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800</t>
  </si>
  <si>
    <t>Иные бюджетные ассигнования</t>
  </si>
  <si>
    <t>000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</si>
  <si>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</si>
  <si>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</si>
  <si>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</si>
  <si>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</si>
  <si>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500</t>
  </si>
  <si>
    <t>600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</si>
  <si>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</si>
  <si>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610</t>
  </si>
  <si>
    <t>Субсидии бюджетным учреждениям</t>
  </si>
  <si>
    <t>Расходы на выплаты персоналу казенных учреждений</t>
  </si>
  <si>
    <t>111</t>
  </si>
  <si>
    <t>110</t>
  </si>
  <si>
    <t>850</t>
  </si>
  <si>
    <t>Уплата налогов, сборов и иных платежей</t>
  </si>
  <si>
    <t>112</t>
  </si>
  <si>
    <t>620</t>
  </si>
  <si>
    <t>621</t>
  </si>
  <si>
    <t>Обеспечивающая программа</t>
  </si>
  <si>
    <t>Высшее должностное лицо Пеновского района</t>
  </si>
  <si>
    <t>Подпрограмма 1. "Поддержка общественного сектора и обеспечение информационной открытости исполнительных органов муниципальной власти Пеновского района"</t>
  </si>
  <si>
    <t>Подпрограмма 2."Создание условий для эффективного функционирования исполнительных органов муниципальной власти Пеновского района"</t>
  </si>
  <si>
    <t xml:space="preserve">Подпрограмма 1. "Сохранение и развитие         культурного потенциала Пеновского района"
</t>
  </si>
  <si>
    <t>Подпрограмма 1 Дошкольное образование</t>
  </si>
  <si>
    <t>Подпрограмма 2 "Общее образование"</t>
  </si>
  <si>
    <t>Проведение регламентных работ по техническому обслуживанию внутри поселковых газовых сетей</t>
  </si>
  <si>
    <t>Подпрограмма 1
«Реализация социально-значимых мероприятий в районе"</t>
  </si>
  <si>
    <t>Проведение мероприятий главой района</t>
  </si>
  <si>
    <t>Проведение мероприятий к календарным и памятным датам</t>
  </si>
  <si>
    <t>Проведение мероприятий, повышающих престиж социально-значимых профессий</t>
  </si>
  <si>
    <t>Проведение мероприятий по укреплению института семьи и популяризации семейных ценностей</t>
  </si>
  <si>
    <t xml:space="preserve">Подпрограмма 2.     " Создание условий для патриотического и духовно-нравственного воспитания, интеллектуального, творческого и физического развития молодежи, реализации ее творческого потенциала."   </t>
  </si>
  <si>
    <t xml:space="preserve">Субсидии автономным учреждениям </t>
  </si>
  <si>
    <t>Подпрограмма 1
 "Повышение правопорядка и общественной безопасности в Пеновском районе"</t>
  </si>
  <si>
    <t xml:space="preserve">Подпрограмма  3 "Повышение безопасности дорожного движения на территории Пеновского района" </t>
  </si>
  <si>
    <t>Обеспечение деятельности МКУ Единая   дежурно - диспетчерская служба"</t>
  </si>
  <si>
    <t>Подпрограмма 2 "Преодоление социальной исключенности"</t>
  </si>
  <si>
    <t>Подпрограмма 1"  Развитие  малого и среднего предпринимательства"</t>
  </si>
  <si>
    <t>Подпрограмма 6 "Гармонизации межэтнических и межкультурных отношений, профилактики проявлений ксенофобии, укрепления толерантности в Пеновском районе"</t>
  </si>
  <si>
    <t>Подпрограмма 1. " Развитие массового спорта и физкультурно-оздоровительного движения среди всех возрастных групп и категорий населения муниципального образования "</t>
  </si>
  <si>
    <t>630</t>
  </si>
  <si>
    <t>Субсидии некоммерческим организациям (за исключением государственных (муниципальных) учреждений</t>
  </si>
  <si>
    <t xml:space="preserve">Подпрограмма 3.     «Создание условий для развития индустрии туризма в Пеновском районе»  </t>
  </si>
  <si>
    <t>Профессиональная переподготовка и повышение квалификации муниципальных служащих</t>
  </si>
  <si>
    <t>Проведение конкурса "Подворье</t>
  </si>
  <si>
    <t>Социальная поддержка муниципальных служащих- выплата доплаты к пенсии муниципальным служащим</t>
  </si>
  <si>
    <t xml:space="preserve"> Проведение ежегодной районной конференции научно-исследовательских работ учащихся в районе</t>
  </si>
  <si>
    <t xml:space="preserve">Проведение   комплексных     оздоровительных,       физкультурно-спортивных  и      агитационно-пропагандистских    мероприятий </t>
  </si>
  <si>
    <t>Проведение антинаркотического  фестиваля «Здоровье детей, здоровье нации"</t>
  </si>
  <si>
    <t xml:space="preserve">Оказание муниципальной (государственной) услуги предоставления дополнительного образования детей                    
</t>
  </si>
  <si>
    <t xml:space="preserve">Оказание муниципальной (государственной) услуги культурно-досугового 
обслуживания населения 
</t>
  </si>
  <si>
    <t>Оказание муниципальной  услуги библиотечного   обслуживания населения   МКУК «ПМЦБ»</t>
  </si>
  <si>
    <t xml:space="preserve">  Организация досуга детей находящихся в лагерях дневного пребывания в каникулярное время</t>
  </si>
  <si>
    <t xml:space="preserve">  Проведение спортивно-массовых мероприятий под девизом"Спорт против наркотиков", "За здоровый образ жизни"</t>
  </si>
  <si>
    <t>Проведение мероприятий, направленных на распространение и укрепление культуры мира, продвижение идеалов взаимопонимания, терпимости, межнациональной солидарности, информирование о многообразии национальных культур</t>
  </si>
  <si>
    <t>Организация проведения спортивно-массовых мероприятий, направленных на физическое воспитание детей, подростков, молодежи и взрослого населения муниципального образования, а также соревнований в рамках муниципального календарного плана, в том числе с инвалидами и ветеранами</t>
  </si>
  <si>
    <t>Проведение районной спартакиады школьников по военно-прикладным и техническим видам спорта, посвященные Дню Защитника Отечества</t>
  </si>
  <si>
    <t xml:space="preserve"> Проведение Дня Молодого избирателя</t>
  </si>
  <si>
    <t xml:space="preserve">Проведение молодежных акций, посвященных Дню России и Дню Государственного флага Российской Федерации 
</t>
  </si>
  <si>
    <t>Подпрограмма  2. Устойчивое развитие сельских территорий</t>
  </si>
  <si>
    <t>Подпрограмма 4. Развитие сферы транспорта и дорожного хозяйства Пеновского района</t>
  </si>
  <si>
    <t>Подпрограмма  3. Развитие жилищно-коммунального и газового хозяйства.</t>
  </si>
  <si>
    <t>Подпрограмма 5. Эффективное управление муниципальной недвижимостью, регулирование земельных и имущественных отношений</t>
  </si>
  <si>
    <t>Подпрограмма 2 Обеспечение сбалансированности и устойчивости  бюджетов поселений</t>
  </si>
  <si>
    <t>Подпрограмма 3.Повышение качества организации бюджетного процесса и эффективности использования средств  бюджета Пеновского района.</t>
  </si>
  <si>
    <t xml:space="preserve">Подпрограмма 3
«Социальная  поддержка ветеранского движения»
</t>
  </si>
  <si>
    <t>Проведение массовых общерайонных мероприятий</t>
  </si>
  <si>
    <t>Содержание МКУ "Централизованная бухгалтерия"отрасли "Образование"</t>
  </si>
  <si>
    <t>Возмещение затрат по льготному проезду учащихся за счет средств районного бюджета</t>
  </si>
  <si>
    <t>Участие в выставках, фестивалях и других массовых мероприятиях, связанных с экологической тематикой</t>
  </si>
  <si>
    <t xml:space="preserve"> Содержание МКУ "ЦБ отрасли "Культура" Пеновского района</t>
  </si>
  <si>
    <t>Организация транспортного обслуживания населения на маршрутах автомобильного транспорта между поселениями в границах муниципального района Тверской области в соответствии с минимальными социальными требованиями</t>
  </si>
  <si>
    <t>Предоставление субсидий бюджетным и автономным учреждениям дошкольного образования</t>
  </si>
  <si>
    <t>Предоставление субсидии образовательным учреждениям (школам) за счет средств районного бюджета</t>
  </si>
  <si>
    <t xml:space="preserve">Подпрограмма 2
 "Противодействие незаконному распространению и немедицинскому потреблению наркотиков в Пеновском районе"
</t>
  </si>
  <si>
    <t>Проведение землеустроительных  работ</t>
  </si>
  <si>
    <t>Иные выплаты персоналу государственных (муниципальных) органов, за исключением фонда оплаты труда</t>
  </si>
  <si>
    <t>Пособия, компенсации  и иные социальные выплаты гражданам, кроме публичных нормативных обязательств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</si>
  <si>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</si>
  <si>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государственного(муниципального) задания на оказание государственных(муниципальных) услуг (выполнение работ)</t>
  </si>
  <si>
    <t>Субсидии автономным учреждениям на финансовое обеспечение государственного(муниципального) задания на оказание государственных (муниципальных) услуг (выполнение работ)</t>
  </si>
  <si>
    <t>Предоставление субсидий  в связи с оказанием услуг по патриотическому воспитанию молодежи</t>
  </si>
  <si>
    <t xml:space="preserve">Участие во Всероссийской молодежно-патриотической акции   «Георгиевская ленточка» под девизом  «Мы помним, мы гордимся" </t>
  </si>
  <si>
    <t>Оказание методической и организационно-технической помощи МО "Пеновский район" Ассоциацией "Совет муниципальных образований Тверской области"</t>
  </si>
  <si>
    <t>Оплата услуг по предоставлению газа</t>
  </si>
  <si>
    <t xml:space="preserve">Приобретение программного продукта и оргтехники </t>
  </si>
  <si>
    <t>Подпрограмма 8. Снижение риска заражения населения и домашних животных заразными болезнями, общими для человека и животных</t>
  </si>
  <si>
    <t>Непрограммные направления деятельности</t>
  </si>
  <si>
    <t>Субсидии юридическим лицам ( кроме некоммерческих организаций), индивидуальным предпринимателям,физическим лицам -производителям товаров, работ, услуг</t>
  </si>
  <si>
    <t xml:space="preserve">Фонд оплаты труда государственных(муниципальных)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</si>
  <si>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</si>
  <si>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</si>
  <si>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</si>
  <si>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119</t>
  </si>
  <si>
    <t>011012001Г</t>
  </si>
  <si>
    <t>012022001В</t>
  </si>
  <si>
    <t>012022002Г</t>
  </si>
  <si>
    <t>01202S023В</t>
  </si>
  <si>
    <t>012042005Д</t>
  </si>
  <si>
    <t>Подвоз учащихся, проживающих в сельской местности, к месту обучения и обратно</t>
  </si>
  <si>
    <t>012042006Д</t>
  </si>
  <si>
    <t>0100000000</t>
  </si>
  <si>
    <t>0190000000</t>
  </si>
  <si>
    <t>0199900000</t>
  </si>
  <si>
    <t>019992001С</t>
  </si>
  <si>
    <t>021012001Д</t>
  </si>
  <si>
    <t>021022002Г</t>
  </si>
  <si>
    <t>021032003Д</t>
  </si>
  <si>
    <t>021042005Д</t>
  </si>
  <si>
    <t>0290000000</t>
  </si>
  <si>
    <t>029992001С</t>
  </si>
  <si>
    <t>031012002Б</t>
  </si>
  <si>
    <t>032012001Б</t>
  </si>
  <si>
    <t>032022004Б</t>
  </si>
  <si>
    <t>032022005Б</t>
  </si>
  <si>
    <t>032032006Б</t>
  </si>
  <si>
    <t>033022001Б</t>
  </si>
  <si>
    <t>051022002Б</t>
  </si>
  <si>
    <t>051022003Б</t>
  </si>
  <si>
    <t>052022001Б</t>
  </si>
  <si>
    <t>052022002Б</t>
  </si>
  <si>
    <t>054032003Д</t>
  </si>
  <si>
    <t>056012001Б</t>
  </si>
  <si>
    <t>072022002Б</t>
  </si>
  <si>
    <t>Содержание автомобильных дорог местного значения из муниципального дорожного фонда(акцизы)</t>
  </si>
  <si>
    <t>074012001Б</t>
  </si>
  <si>
    <t>075012001Б</t>
  </si>
  <si>
    <t>075022002Б</t>
  </si>
  <si>
    <t>075022004Б</t>
  </si>
  <si>
    <t>082012001Б</t>
  </si>
  <si>
    <t>082022002Б</t>
  </si>
  <si>
    <t>082022003Д</t>
  </si>
  <si>
    <t>089992001С</t>
  </si>
  <si>
    <t>089992002С</t>
  </si>
  <si>
    <t>092012001М</t>
  </si>
  <si>
    <t>093012001Б</t>
  </si>
  <si>
    <t>101012001Б</t>
  </si>
  <si>
    <t>101012002Б</t>
  </si>
  <si>
    <t>101022003Б</t>
  </si>
  <si>
    <t>101032004Б</t>
  </si>
  <si>
    <t>0800000000</t>
  </si>
  <si>
    <t>0890000000</t>
  </si>
  <si>
    <t>0500000000</t>
  </si>
  <si>
    <t>0540000000</t>
  </si>
  <si>
    <t>0700000000</t>
  </si>
  <si>
    <t>0720000000</t>
  </si>
  <si>
    <t>0740000000</t>
  </si>
  <si>
    <t>0710000000</t>
  </si>
  <si>
    <t>0730000000</t>
  </si>
  <si>
    <t>1000000000</t>
  </si>
  <si>
    <t>1030000000</t>
  </si>
  <si>
    <t>103012001Ж</t>
  </si>
  <si>
    <t>1020000000</t>
  </si>
  <si>
    <t>0600000000</t>
  </si>
  <si>
    <t>0110000000</t>
  </si>
  <si>
    <t>0120000000</t>
  </si>
  <si>
    <t>0510000000</t>
  </si>
  <si>
    <t>0520000000</t>
  </si>
  <si>
    <t>0530000000</t>
  </si>
  <si>
    <t>0300000000</t>
  </si>
  <si>
    <t>0900000000</t>
  </si>
  <si>
    <t>0200000000</t>
  </si>
  <si>
    <t>0210000000</t>
  </si>
  <si>
    <t>0320000000</t>
  </si>
  <si>
    <t>0920000000</t>
  </si>
  <si>
    <t>КВР</t>
  </si>
  <si>
    <t>"О бюджете муниципального образования</t>
  </si>
  <si>
    <t>0330000000</t>
  </si>
  <si>
    <t>0750000000</t>
  </si>
  <si>
    <t>012022007В</t>
  </si>
  <si>
    <t>012022008В</t>
  </si>
  <si>
    <t>032012003Б</t>
  </si>
  <si>
    <t xml:space="preserve"> Проведение архивной работы по увековечению памяти погибших в Великой Отечественной войне  
</t>
  </si>
  <si>
    <t>Обеспечение деятельности администраторов программы</t>
  </si>
  <si>
    <t>Расходы по центральному аппарату исполнительных органов муниципальной власти Пеновского района</t>
  </si>
  <si>
    <t>Задача .Предоставление общедоступного и бесплатного начального общего, основного общего, среднего (полного) общего образования в образовательных учреждениях-школах, обеспечение качества условий предоставления образовательных услуг</t>
  </si>
  <si>
    <t>099992001С</t>
  </si>
  <si>
    <t>Осуществление государственных полномочий по госрегистрации актов гражданского состояния</t>
  </si>
  <si>
    <t>0560000000</t>
  </si>
  <si>
    <t>Предоставление субсидии  на реализацию расходных обязательств по поддержке редакций районных и городских газет</t>
  </si>
  <si>
    <t>101042005Б</t>
  </si>
  <si>
    <t xml:space="preserve"> "Пеновский район" Тверской области</t>
  </si>
  <si>
    <t xml:space="preserve"> Проведение межрайонного школьного турнира по футболу "Золотая осень Пено" и "Лыжня России"</t>
  </si>
  <si>
    <t>Организация обеспечения горячим питанием учащихся начальных классов муниципальных общеобразовательных за счет средств районного бюджета</t>
  </si>
  <si>
    <t>101052006Б</t>
  </si>
  <si>
    <t>2018 год</t>
  </si>
  <si>
    <t>2019 год</t>
  </si>
  <si>
    <t>1060000000</t>
  </si>
  <si>
    <t>400</t>
  </si>
  <si>
    <t>Капитальные вложения в объекты недвижимого имущества государственной (муниципальной) собственности</t>
  </si>
  <si>
    <t>410</t>
  </si>
  <si>
    <t>Бюджетные инвестиции</t>
  </si>
  <si>
    <t>053022005Б</t>
  </si>
  <si>
    <t>Распространение светоотражающих приспособлений в среде дошкольников и учащихся младших классов</t>
  </si>
  <si>
    <t>051022004Б</t>
  </si>
  <si>
    <t>Муниципальная программа "Муниципальное управление и гражданское общество Пеновского района" на 2017-2021 гг.</t>
  </si>
  <si>
    <t>Муниципальная программа "Управление  финансами и совершенствование налоговой политики на 2017-2021 гг."</t>
  </si>
  <si>
    <t>Муниципальная  программа МО "Пеновский район" «Обеспечение правопорядка и безопасности населения на территориии Пеновского района» на 2017-2021 годы»</t>
  </si>
  <si>
    <t>Муниципальная  программа МО "Пеновский район" «Организация районных  социально-значимых мероприятий» на 2017-2021 годы»</t>
  </si>
  <si>
    <t>Муниципальная программа МО "Пеновский район" "Поддержка и развитие экономического потенциала, управление муниципальным имуществом и земельными ресурсами на 2017-2021 годы"</t>
  </si>
  <si>
    <t>Муниципальная программа МО "Пеновский район" " Содействие временной занятости безработных и ищущих работу граждан Пеновского района на 2017-2021 годы"</t>
  </si>
  <si>
    <t xml:space="preserve">Муниципальная программа  МО «Пеновский район» Тверской области
 «Спорт, молодёжная политика и туризм на  2017 – 2021 годы»
</t>
  </si>
  <si>
    <t>Муниципальная программа МО "Пеновский район" "Развитие отрасли "Образование" на 2017-2021 годы"</t>
  </si>
  <si>
    <t xml:space="preserve">Муниципальной программы  МО «Пеновский район» 
 «Развитие  отрасли «Культура»  на  2017 – 2021 годы»
</t>
  </si>
  <si>
    <t>Установка камер видеонаблюдения и освещения мест массового скопления граждан (безопасный город)</t>
  </si>
  <si>
    <t>0910000000</t>
  </si>
  <si>
    <t>Подпрограмма 1 Обеспечение сбалансированности и устойчивости бюджета МО "Пеновский район"</t>
  </si>
  <si>
    <t>091022001Б</t>
  </si>
  <si>
    <t>Обслуживание муниципального долга Пеновского района</t>
  </si>
  <si>
    <t>730</t>
  </si>
  <si>
    <t>071012001Б</t>
  </si>
  <si>
    <t>Дооснащение ДИЦ компьютерной техникой (компьютерными программами)</t>
  </si>
  <si>
    <t>Содержание  МКУ «Централизованная бухгалтерия Муниципального образования «Пеновский район»</t>
  </si>
  <si>
    <t>Проведение технической инвентаризации объектов недвижимости</t>
  </si>
  <si>
    <t>012020000</t>
  </si>
  <si>
    <t>0299900000</t>
  </si>
  <si>
    <t>Обеспечение жильем семей, проживающих и работающих на селе</t>
  </si>
  <si>
    <t>322</t>
  </si>
  <si>
    <t>Субсидии гражданам на приобретение жилья</t>
  </si>
  <si>
    <t>310</t>
  </si>
  <si>
    <t>Публичные нормативные социальные выплаты гражданам</t>
  </si>
  <si>
    <t>313</t>
  </si>
  <si>
    <t>Пособия, компенсации, меры социальной поддержки по публичным нормативным обязательствам</t>
  </si>
  <si>
    <t>700</t>
  </si>
  <si>
    <t>Обслуживание государственного (муниципального) долга</t>
  </si>
  <si>
    <t>Обслуживание муниципального долга</t>
  </si>
  <si>
    <t>0620000000</t>
  </si>
  <si>
    <t>Подпрограмма  2  "Организация временного трудоустройства  граждан"</t>
  </si>
  <si>
    <t>Организация временного трудоустройства несовершеннолетних граждан в возрасте от 14 до 18 лет в свободное от учебы время в школах</t>
  </si>
  <si>
    <t xml:space="preserve">Фонд оплаты труда учреждений 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</si>
  <si>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</si>
  <si>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</si>
  <si>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</si>
  <si>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</si>
  <si>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631</t>
  </si>
  <si>
    <t>811</t>
  </si>
  <si>
    <t>Фонд оплаты труда государственных(муниципальных) органов</t>
  </si>
  <si>
    <t>Организация отдыха детей в каникулярное время за счет средств районного бюджета</t>
  </si>
  <si>
    <t xml:space="preserve">                                               на 2018 г. и плановый период 2019 и 2020 годов "</t>
  </si>
  <si>
    <t>2020 год</t>
  </si>
  <si>
    <t>853</t>
  </si>
  <si>
    <t>Уплата иных платежей</t>
  </si>
  <si>
    <t>0760000000</t>
  </si>
  <si>
    <t>Подпрограмма 6.Исполнение переданных полномочий городского поселения п.Пено</t>
  </si>
  <si>
    <t>Капитальные вложения в объекты недвижимого имущества государственной(муниципальной) собствености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</si>
  <si>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</si>
  <si>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</si>
  <si>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Подпрограмма 4 "Повышение безопасности населения от угроз терроризма и экстремизма в Пеновском районе"</t>
  </si>
  <si>
    <t>054022006Б</t>
  </si>
  <si>
    <t>Установка энергосберегающего и энергоэффективного оборудования</t>
  </si>
  <si>
    <t>Участие в Адресной Инвестиционной программе по составлению схемы теплоснабжения за счет средств переданных полномочий</t>
  </si>
  <si>
    <t>Взносы по обязательному социальному страхованию по оплате труда работников и иные выплаты работникам казенных учреждений</t>
  </si>
  <si>
    <t>075062003Б</t>
  </si>
  <si>
    <t>075062004Б</t>
  </si>
  <si>
    <t>Прочие выплаты</t>
  </si>
  <si>
    <t>021012001Б</t>
  </si>
  <si>
    <t xml:space="preserve">Проведение противопожарных и антитеррористических мероприятий </t>
  </si>
  <si>
    <t>0820210510</t>
  </si>
  <si>
    <t>0820251200</t>
  </si>
  <si>
    <t>0820210540</t>
  </si>
  <si>
    <t>0820259300</t>
  </si>
  <si>
    <t>0580110550</t>
  </si>
  <si>
    <t>07402S0300</t>
  </si>
  <si>
    <t>0740110520</t>
  </si>
  <si>
    <t>07302S0060</t>
  </si>
  <si>
    <t>0110110740</t>
  </si>
  <si>
    <t>0120210750</t>
  </si>
  <si>
    <t>01202S0240</t>
  </si>
  <si>
    <t>01204S0250</t>
  </si>
  <si>
    <t>10601L0270</t>
  </si>
  <si>
    <t>0110210560</t>
  </si>
  <si>
    <t>0120210560</t>
  </si>
  <si>
    <t>0210310560</t>
  </si>
  <si>
    <t>0110210500</t>
  </si>
  <si>
    <t>10201R0820</t>
  </si>
  <si>
    <t>08101S0320</t>
  </si>
  <si>
    <t>062022002В</t>
  </si>
  <si>
    <t>07201L0010</t>
  </si>
  <si>
    <t>Приложение 11</t>
  </si>
  <si>
    <t>Принятие мер по балансировке бюджетов муниципальных образований  через механизм иных межбюджетных трансфертов на поддержку мер по обеспечению сбалансированности  бюджетов муниципальных образований</t>
  </si>
  <si>
    <t>Межбюджетные трансферты</t>
  </si>
  <si>
    <t>540</t>
  </si>
  <si>
    <t xml:space="preserve">Иные межбюджетные трансфеты </t>
  </si>
  <si>
    <t>9900000000</t>
  </si>
  <si>
    <t>9990000000</t>
  </si>
  <si>
    <t>Расходы на обеспечение деятельности представительного органа местного самоуправления</t>
  </si>
  <si>
    <t>999000000Ц</t>
  </si>
  <si>
    <t>Руководство и управление в сфере законодательных (представительных) органов муниципальных образований</t>
  </si>
  <si>
    <t>999000001Ц</t>
  </si>
  <si>
    <t>Содержание ревизионной комиссии</t>
  </si>
  <si>
    <t>992000000А</t>
  </si>
  <si>
    <t>Резервные фонды</t>
  </si>
  <si>
    <t>870</t>
  </si>
  <si>
    <t>Резервные средства</t>
  </si>
  <si>
    <t>0310000000</t>
  </si>
  <si>
    <t>0580000000</t>
  </si>
  <si>
    <t>0990000000</t>
  </si>
  <si>
    <t>1010000000</t>
  </si>
  <si>
    <t>Подпрограмма 6 "Обеспечение доступности приоритетных объектов и услуг в приоритетных сферах жизнедеятельности инвалидов и других маломобильных групп населения в Пеновском районе"</t>
  </si>
  <si>
    <t>Формирование условий для беспрепятственного доступа инвалидов и других МГН к приоритетным объектам и услугам в сфере образования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</si>
  <si>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</si>
  <si>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</si>
  <si>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Всего:</t>
  </si>
  <si>
    <t>Распределение бюджетных ассигнований по целевым статьям (муниципальным программам Тверской области и непрограммным направлениям деятельности), группам и подгруппам видов расходов классификации расходов бюджетов на 2018 год и на плановый период 2019 и 2020 годов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</si>
  <si>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</si>
  <si>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Предоставление компенсации расходов на оплату жилых помещений, отопления и освещения педагогическим работникам образовательных организаций, проживающих и работающих в сельской местности</t>
  </si>
  <si>
    <t>Компенсация части родительской платы за присмотр и уход за ребенком в муниципальных образовательных  организациях реализующих образовательную программу дошкольного образования</t>
  </si>
  <si>
    <t>Обеспечение гос.гарантий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</si>
  <si>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Осуществление органами местного самоуправления отдельных государственных полномочий по организации проведения на территории 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</si>
  <si>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Участие в Адресной Инвестиционной программе  по переводу котельных на природный газ, проектирование и монтаж теплогенераторных установок</t>
  </si>
  <si>
    <t xml:space="preserve">Осуществление  органами местного самоуправления отдельных государственных полномочий в сфере осуществления дорожной деятельности </t>
  </si>
  <si>
    <t>Участие в Адресной Инвестиционной программе  по переводу котельных на природный газ за счет средств переданных полномочий</t>
  </si>
  <si>
    <t>Осуществление государственных  полномочий по созданию , исполнению полномочий и обеспечению деятельности комиссий по делам несовершеннолетних</t>
  </si>
  <si>
    <t>Составление(изменение) списков кандидатов в присяжные заседатели федеральных судов общей юрисдикции в Российской Федерации.</t>
  </si>
  <si>
    <t>Финансовое обеспечение государственных полномочий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</si>
  <si>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</si>
  <si>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07601S0070</t>
  </si>
  <si>
    <t>07601S0080</t>
  </si>
  <si>
    <t>01202S0440</t>
  </si>
  <si>
    <t>Укрепление материально-технической базы муниципальных общеобразовательных организаций за счет средств районного бюджета</t>
  </si>
  <si>
    <t>Прочая закупка товаров, работ и услуг</t>
  </si>
  <si>
    <t>Субсидии на возмещение недополученных доходов и (или) возмещение фактически понесенных затрат</t>
  </si>
  <si>
    <t>от  25 .12.2017 г.          № 58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</si>
</sst>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0"/>
      <name val="Arial"/>
      <family val="0"/>
    </font>
    <font>
      <sz val="9"/>
      <color indexed="8"/>
      <name val="Arial"/>
      <family val="2"/>
    </font>
    <font>
      <sz val="10"/>
      <color indexed="10"/>
      <name val="Tahoma"/>
      <family val="2"/>
    </font>
    <font>
      <b/>
      <sz val="12"/>
      <color indexed="10"/>
      <name val="Tahoma"/>
      <family val="2"/>
    </font>
    <font>
      <sz val="9"/>
      <color indexed="10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38" fillId="0" borderId="1">
      <alignment horizontal="center" vertical="top" shrinkToFit="1"/>
      <protection/>
    </xf>
    <xf numFmtId="0" fontId="39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0" fontId="8" fillId="0" borderId="0" applyNumberFormat="0" applyFill="0" applyBorder="0" applyAlignment="0" applyProtection="0"/>
    <xf numFmtId="0" fontId="1" fillId="0" borderId="0" applyNumberFormat="0" applyBorder="0" applyProtection="0">
      <alignment horizontal="left" vertical="top"/>
    </xf>
    <xf numFmtId="0" fontId="2" fillId="0" borderId="0" applyNumberFormat="0" applyBorder="0">
      <alignment horizontal="right" vertical="center" wrapText="1"/>
      <protection locked="0"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0" applyNumberFormat="0" applyBorder="0">
      <alignment horizontal="center" vertical="center" wrapText="1"/>
      <protection locked="0"/>
    </xf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4" fillId="32" borderId="11" applyNumberFormat="0" applyProtection="0">
      <alignment horizontal="center" vertical="center"/>
    </xf>
    <xf numFmtId="0" fontId="54" fillId="33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left" vertical="center" wrapText="1" indent="1"/>
    </xf>
    <xf numFmtId="0" fontId="11" fillId="0" borderId="12" xfId="0" applyFont="1" applyFill="1" applyBorder="1" applyAlignment="1">
      <alignment/>
    </xf>
    <xf numFmtId="49" fontId="11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left" vertical="center" wrapText="1" indent="1"/>
    </xf>
    <xf numFmtId="0" fontId="11" fillId="0" borderId="13" xfId="0" applyNumberFormat="1" applyFont="1" applyFill="1" applyBorder="1" applyAlignment="1">
      <alignment horizontal="left" vertical="center" wrapText="1" indent="1"/>
    </xf>
    <xf numFmtId="0" fontId="11" fillId="0" borderId="12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34" borderId="12" xfId="0" applyFont="1" applyFill="1" applyBorder="1" applyAlignment="1">
      <alignment vertical="top" wrapText="1"/>
    </xf>
    <xf numFmtId="0" fontId="12" fillId="0" borderId="0" xfId="0" applyFont="1" applyAlignment="1">
      <alignment wrapText="1"/>
    </xf>
    <xf numFmtId="49" fontId="11" fillId="0" borderId="13" xfId="0" applyNumberFormat="1" applyFont="1" applyBorder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49" fontId="10" fillId="0" borderId="12" xfId="0" applyNumberFormat="1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/>
    </xf>
    <xf numFmtId="49" fontId="11" fillId="0" borderId="0" xfId="0" applyNumberFormat="1" applyFont="1" applyAlignment="1">
      <alignment wrapText="1"/>
    </xf>
    <xf numFmtId="0" fontId="15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Alignment="1">
      <alignment horizontal="center" wrapText="1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96969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="130" zoomScaleNormal="130" zoomScalePageLayoutView="0" workbookViewId="0" topLeftCell="A1">
      <pane ySplit="16" topLeftCell="A458" activePane="bottomLeft" state="frozen"/>
      <selection pane="topLeft" activeCell="A1" sqref="A1"/>
      <selection pane="bottomLeft" activeCell="C3" sqref="C3:G3"/>
    </sheetView>
  </sheetViews>
  <sheetFormatPr defaultColWidth="9.140625" defaultRowHeight="12.75"/>
  <cols>
    <col min="1" max="1" width="12.00390625" style="3" customWidth="1"/>
    <col min="2" max="2" width="6.421875" style="3" customWidth="1"/>
    <col min="3" max="3" width="51.7109375" style="1" customWidth="1"/>
    <col min="4" max="4" width="10.28125" style="3" hidden="1" customWidth="1"/>
    <col min="5" max="5" width="9.7109375" style="1" customWidth="1"/>
    <col min="6" max="6" width="8.421875" style="1" customWidth="1"/>
    <col min="7" max="7" width="9.00390625" style="1" customWidth="1"/>
    <col min="8" max="16384" width="9.140625" style="1" customWidth="1"/>
  </cols>
  <sheetData>
    <row r="1" spans="1:7" ht="0.75" customHeight="1">
      <c r="A1" s="37"/>
      <c r="B1" s="37"/>
      <c r="C1" s="37"/>
      <c r="D1" s="37"/>
      <c r="E1" s="37"/>
      <c r="F1" s="37"/>
      <c r="G1" s="37"/>
    </row>
    <row r="2" spans="1:7" ht="15.75">
      <c r="A2" s="39" t="s">
        <v>303</v>
      </c>
      <c r="B2" s="39"/>
      <c r="C2" s="39"/>
      <c r="D2" s="39"/>
      <c r="E2" s="39"/>
      <c r="F2" s="39"/>
      <c r="G2" s="39"/>
    </row>
    <row r="3" spans="1:7" ht="15.75">
      <c r="A3" s="31"/>
      <c r="B3" s="31"/>
      <c r="C3" s="40" t="s">
        <v>347</v>
      </c>
      <c r="D3" s="40"/>
      <c r="E3" s="40"/>
      <c r="F3" s="40"/>
      <c r="G3" s="40"/>
    </row>
    <row r="4" spans="1:7" ht="15.75">
      <c r="A4" s="32"/>
      <c r="B4" s="32"/>
      <c r="C4" s="39" t="s">
        <v>191</v>
      </c>
      <c r="D4" s="39"/>
      <c r="E4" s="39"/>
      <c r="F4" s="39"/>
      <c r="G4" s="39"/>
    </row>
    <row r="5" spans="1:7" ht="15.75">
      <c r="A5" s="31"/>
      <c r="B5" s="31"/>
      <c r="C5" s="39" t="s">
        <v>206</v>
      </c>
      <c r="D5" s="39"/>
      <c r="E5" s="39"/>
      <c r="F5" s="39"/>
      <c r="G5" s="39"/>
    </row>
    <row r="6" spans="1:7" ht="15.75">
      <c r="A6" s="31"/>
      <c r="B6" s="31"/>
      <c r="C6" s="41" t="s">
        <v>263</v>
      </c>
      <c r="D6" s="41"/>
      <c r="E6" s="41"/>
      <c r="F6" s="41"/>
      <c r="G6" s="41"/>
    </row>
    <row r="7" spans="1:7" ht="8.25" customHeight="1">
      <c r="A7" s="33"/>
      <c r="B7" s="33"/>
      <c r="C7" s="34"/>
      <c r="D7" s="33"/>
      <c r="E7" s="35"/>
      <c r="F7" s="34"/>
      <c r="G7" s="34"/>
    </row>
    <row r="8" spans="1:7" ht="10.5" customHeight="1" hidden="1">
      <c r="A8" s="33"/>
      <c r="B8" s="33"/>
      <c r="C8" s="34"/>
      <c r="D8" s="33"/>
      <c r="E8" s="34"/>
      <c r="F8" s="34"/>
      <c r="G8" s="34"/>
    </row>
    <row r="9" spans="1:7" ht="47.25" customHeight="1">
      <c r="A9" s="42" t="s">
        <v>328</v>
      </c>
      <c r="B9" s="42"/>
      <c r="C9" s="42"/>
      <c r="D9" s="42"/>
      <c r="E9" s="42"/>
      <c r="F9" s="42"/>
      <c r="G9" s="42"/>
    </row>
    <row r="10" spans="1:7" ht="1.5" customHeight="1">
      <c r="A10" s="38"/>
      <c r="B10" s="38"/>
      <c r="C10" s="38"/>
      <c r="D10" s="38"/>
      <c r="E10" s="38"/>
      <c r="F10" s="38"/>
      <c r="G10" s="38"/>
    </row>
    <row r="11" spans="1:7" ht="16.5" customHeight="1" hidden="1">
      <c r="A11" s="20"/>
      <c r="B11" s="20"/>
      <c r="C11" s="20"/>
      <c r="D11" s="20"/>
      <c r="E11" s="20"/>
      <c r="F11" s="20"/>
      <c r="G11" s="20"/>
    </row>
    <row r="12" spans="1:7" ht="17.25" customHeight="1" hidden="1">
      <c r="A12" s="21"/>
      <c r="B12" s="21"/>
      <c r="C12" s="21"/>
      <c r="D12" s="21"/>
      <c r="E12" s="21"/>
      <c r="F12" s="19"/>
      <c r="G12" s="19"/>
    </row>
    <row r="13" spans="1:7" ht="13.5" customHeight="1" hidden="1">
      <c r="A13" s="22"/>
      <c r="B13" s="22"/>
      <c r="C13" s="23"/>
      <c r="D13" s="22" t="s">
        <v>3</v>
      </c>
      <c r="E13" s="19"/>
      <c r="F13" s="19"/>
      <c r="G13" s="19" t="s">
        <v>3</v>
      </c>
    </row>
    <row r="14" spans="1:7" ht="13.5" customHeight="1">
      <c r="A14" s="22"/>
      <c r="B14" s="22"/>
      <c r="C14" s="23"/>
      <c r="D14" s="22"/>
      <c r="E14" s="19"/>
      <c r="F14" s="19"/>
      <c r="G14" s="19" t="s">
        <v>3</v>
      </c>
    </row>
    <row r="15" spans="1:7" ht="36" customHeight="1">
      <c r="A15" s="5" t="s">
        <v>0</v>
      </c>
      <c r="B15" s="5" t="s">
        <v>190</v>
      </c>
      <c r="C15" s="6" t="s">
        <v>1</v>
      </c>
      <c r="D15" s="36"/>
      <c r="E15" s="7" t="s">
        <v>210</v>
      </c>
      <c r="F15" s="7" t="s">
        <v>211</v>
      </c>
      <c r="G15" s="7" t="s">
        <v>264</v>
      </c>
    </row>
    <row r="16" spans="1:7" ht="14.25" customHeight="1">
      <c r="A16" s="5"/>
      <c r="B16" s="5"/>
      <c r="C16" s="6"/>
      <c r="D16" s="36"/>
      <c r="E16" s="7"/>
      <c r="F16" s="7"/>
      <c r="G16" s="7"/>
    </row>
    <row r="17" spans="1:7" ht="14.25" customHeight="1">
      <c r="A17" s="5">
        <v>2</v>
      </c>
      <c r="B17" s="5">
        <v>3</v>
      </c>
      <c r="C17" s="6">
        <v>4</v>
      </c>
      <c r="D17" s="36"/>
      <c r="E17" s="7">
        <v>5</v>
      </c>
      <c r="F17" s="7">
        <v>6</v>
      </c>
      <c r="G17" s="7">
        <v>7</v>
      </c>
    </row>
    <row r="18" spans="1:7" ht="24.75" customHeight="1">
      <c r="A18" s="11" t="s">
        <v>126</v>
      </c>
      <c r="B18" s="11"/>
      <c r="C18" s="9" t="s">
        <v>227</v>
      </c>
      <c r="D18" s="36"/>
      <c r="E18" s="10">
        <f>E19+E43+E104</f>
        <v>75867.00000000001</v>
      </c>
      <c r="F18" s="10">
        <f>F19+F43+F104</f>
        <v>74792.40000000001</v>
      </c>
      <c r="G18" s="10">
        <f>G19+G43+G104</f>
        <v>74534.80000000002</v>
      </c>
    </row>
    <row r="19" spans="1:7" ht="20.25" customHeight="1">
      <c r="A19" s="8" t="s">
        <v>179</v>
      </c>
      <c r="B19" s="11"/>
      <c r="C19" s="9" t="s">
        <v>48</v>
      </c>
      <c r="D19" s="36"/>
      <c r="E19" s="10">
        <f>E20+E26+E32+E36</f>
        <v>14532.1</v>
      </c>
      <c r="F19" s="10">
        <f>F20+F26+F32+F36</f>
        <v>14078.4</v>
      </c>
      <c r="G19" s="10">
        <f>G20+G26+G32+G36</f>
        <v>13979.6</v>
      </c>
    </row>
    <row r="20" spans="1:7" ht="20.25" customHeight="1">
      <c r="A20" s="8" t="s">
        <v>119</v>
      </c>
      <c r="B20" s="11"/>
      <c r="C20" s="9" t="s">
        <v>97</v>
      </c>
      <c r="D20" s="36"/>
      <c r="E20" s="7">
        <f>E21</f>
        <v>7165.5</v>
      </c>
      <c r="F20" s="7">
        <f>F21</f>
        <v>6758.599999999999</v>
      </c>
      <c r="G20" s="7">
        <f>G21</f>
        <v>6659.8</v>
      </c>
    </row>
    <row r="21" spans="1:7" ht="25.5" customHeight="1">
      <c r="A21" s="8" t="s">
        <v>119</v>
      </c>
      <c r="B21" s="8" t="s">
        <v>31</v>
      </c>
      <c r="C21" s="12" t="s">
        <v>103</v>
      </c>
      <c r="D21" s="36"/>
      <c r="E21" s="7">
        <f>E22+E24</f>
        <v>7165.5</v>
      </c>
      <c r="F21" s="7">
        <f>F22+F24</f>
        <v>6758.599999999999</v>
      </c>
      <c r="G21" s="7">
        <f>G22+G24</f>
        <v>6659.8</v>
      </c>
    </row>
    <row r="22" spans="1:7" ht="17.25" customHeight="1">
      <c r="A22" s="8" t="s">
        <v>119</v>
      </c>
      <c r="B22" s="8" t="s">
        <v>33</v>
      </c>
      <c r="C22" s="12" t="s">
        <v>34</v>
      </c>
      <c r="D22" s="36"/>
      <c r="E22" s="7">
        <f>E23</f>
        <v>4635.5</v>
      </c>
      <c r="F22" s="7">
        <f>F23</f>
        <v>4357.4</v>
      </c>
      <c r="G22" s="7">
        <f>G23</f>
        <v>4311</v>
      </c>
    </row>
    <row r="23" spans="1:7" ht="48" customHeight="1">
      <c r="A23" s="8" t="s">
        <v>119</v>
      </c>
      <c r="B23" s="8" t="s">
        <v>11</v>
      </c>
      <c r="C23" s="12" t="s">
        <v>104</v>
      </c>
      <c r="D23" s="36"/>
      <c r="E23" s="7">
        <v>4635.5</v>
      </c>
      <c r="F23" s="7">
        <v>4357.4</v>
      </c>
      <c r="G23" s="7">
        <v>4311</v>
      </c>
    </row>
    <row r="24" spans="1:7" ht="39.75" customHeight="1">
      <c r="A24" s="8" t="s">
        <v>119</v>
      </c>
      <c r="B24" s="8" t="s">
        <v>41</v>
      </c>
      <c r="C24" s="12" t="s">
        <v>57</v>
      </c>
      <c r="D24" s="36"/>
      <c r="E24" s="7">
        <f>E25</f>
        <v>2530</v>
      </c>
      <c r="F24" s="7">
        <f>F25</f>
        <v>2401.2</v>
      </c>
      <c r="G24" s="7">
        <f>G25</f>
        <v>2348.8</v>
      </c>
    </row>
    <row r="25" spans="1:7" ht="44.25" customHeight="1">
      <c r="A25" s="8" t="s">
        <v>119</v>
      </c>
      <c r="B25" s="8" t="s">
        <v>42</v>
      </c>
      <c r="C25" s="12" t="s">
        <v>105</v>
      </c>
      <c r="D25" s="36"/>
      <c r="E25" s="7">
        <v>2530</v>
      </c>
      <c r="F25" s="7">
        <v>2401.2</v>
      </c>
      <c r="G25" s="7">
        <v>2348.8</v>
      </c>
    </row>
    <row r="26" spans="1:7" ht="49.5" customHeight="1">
      <c r="A26" s="8" t="s">
        <v>290</v>
      </c>
      <c r="B26" s="8" t="s">
        <v>25</v>
      </c>
      <c r="C26" s="9" t="s">
        <v>329</v>
      </c>
      <c r="D26" s="36"/>
      <c r="E26" s="7">
        <f>E27</f>
        <v>6185.2</v>
      </c>
      <c r="F26" s="7">
        <f>F27</f>
        <v>6138.4</v>
      </c>
      <c r="G26" s="7">
        <f>G27</f>
        <v>6138.4</v>
      </c>
    </row>
    <row r="27" spans="1:7" ht="39.75" customHeight="1">
      <c r="A27" s="8" t="s">
        <v>290</v>
      </c>
      <c r="B27" s="8" t="s">
        <v>31</v>
      </c>
      <c r="C27" s="12" t="s">
        <v>103</v>
      </c>
      <c r="D27" s="36"/>
      <c r="E27" s="7">
        <f>E28+E30</f>
        <v>6185.2</v>
      </c>
      <c r="F27" s="7">
        <f>F28+F30</f>
        <v>6138.4</v>
      </c>
      <c r="G27" s="7">
        <f>G28+G30</f>
        <v>6138.4</v>
      </c>
    </row>
    <row r="28" spans="1:7" ht="33" customHeight="1">
      <c r="A28" s="8" t="s">
        <v>290</v>
      </c>
      <c r="B28" s="8" t="s">
        <v>33</v>
      </c>
      <c r="C28" s="12" t="s">
        <v>34</v>
      </c>
      <c r="D28" s="36"/>
      <c r="E28" s="7">
        <f>E29</f>
        <v>4085.2</v>
      </c>
      <c r="F28" s="7">
        <f>F29</f>
        <v>4044.4</v>
      </c>
      <c r="G28" s="7">
        <f>G29</f>
        <v>4044.4</v>
      </c>
    </row>
    <row r="29" spans="1:7" ht="35.25" customHeight="1">
      <c r="A29" s="8" t="s">
        <v>290</v>
      </c>
      <c r="B29" s="8" t="s">
        <v>11</v>
      </c>
      <c r="C29" s="12" t="s">
        <v>104</v>
      </c>
      <c r="D29" s="36"/>
      <c r="E29" s="7">
        <v>4085.2</v>
      </c>
      <c r="F29" s="7">
        <v>4044.4</v>
      </c>
      <c r="G29" s="7">
        <v>4044.4</v>
      </c>
    </row>
    <row r="30" spans="1:7" ht="36.75" customHeight="1">
      <c r="A30" s="8" t="s">
        <v>290</v>
      </c>
      <c r="B30" s="8" t="s">
        <v>41</v>
      </c>
      <c r="C30" s="12" t="s">
        <v>57</v>
      </c>
      <c r="D30" s="36"/>
      <c r="E30" s="7">
        <f>E31</f>
        <v>2100</v>
      </c>
      <c r="F30" s="7">
        <f>F31</f>
        <v>2094</v>
      </c>
      <c r="G30" s="7">
        <f>G31</f>
        <v>2094</v>
      </c>
    </row>
    <row r="31" spans="1:7" ht="48" customHeight="1">
      <c r="A31" s="8" t="s">
        <v>290</v>
      </c>
      <c r="B31" s="8" t="s">
        <v>42</v>
      </c>
      <c r="C31" s="12" t="s">
        <v>105</v>
      </c>
      <c r="D31" s="36"/>
      <c r="E31" s="7">
        <v>2100</v>
      </c>
      <c r="F31" s="7">
        <v>2094</v>
      </c>
      <c r="G31" s="7">
        <v>2094</v>
      </c>
    </row>
    <row r="32" spans="1:7" ht="54" customHeight="1">
      <c r="A32" s="8" t="s">
        <v>295</v>
      </c>
      <c r="B32" s="11"/>
      <c r="C32" s="9" t="s">
        <v>330</v>
      </c>
      <c r="D32" s="36"/>
      <c r="E32" s="7">
        <f>E33</f>
        <v>378</v>
      </c>
      <c r="F32" s="7">
        <f aca="true" t="shared" si="0" ref="F32:G34">F33</f>
        <v>378</v>
      </c>
      <c r="G32" s="7">
        <f t="shared" si="0"/>
        <v>378</v>
      </c>
    </row>
    <row r="33" spans="1:7" ht="18" customHeight="1">
      <c r="A33" s="8" t="s">
        <v>295</v>
      </c>
      <c r="B33" s="8" t="s">
        <v>26</v>
      </c>
      <c r="C33" s="12" t="s">
        <v>27</v>
      </c>
      <c r="D33" s="36"/>
      <c r="E33" s="7">
        <f>E34</f>
        <v>378</v>
      </c>
      <c r="F33" s="7">
        <f t="shared" si="0"/>
        <v>378</v>
      </c>
      <c r="G33" s="7">
        <f t="shared" si="0"/>
        <v>378</v>
      </c>
    </row>
    <row r="34" spans="1:7" ht="14.25" customHeight="1">
      <c r="A34" s="8" t="s">
        <v>295</v>
      </c>
      <c r="B34" s="8" t="s">
        <v>244</v>
      </c>
      <c r="C34" s="12" t="s">
        <v>245</v>
      </c>
      <c r="D34" s="36"/>
      <c r="E34" s="7">
        <f>E35</f>
        <v>378</v>
      </c>
      <c r="F34" s="7">
        <f t="shared" si="0"/>
        <v>378</v>
      </c>
      <c r="G34" s="7">
        <f t="shared" si="0"/>
        <v>378</v>
      </c>
    </row>
    <row r="35" spans="1:7" ht="33.75" customHeight="1">
      <c r="A35" s="8" t="s">
        <v>295</v>
      </c>
      <c r="B35" s="8" t="s">
        <v>246</v>
      </c>
      <c r="C35" s="12" t="s">
        <v>247</v>
      </c>
      <c r="D35" s="36"/>
      <c r="E35" s="7">
        <v>378</v>
      </c>
      <c r="F35" s="7">
        <v>378</v>
      </c>
      <c r="G35" s="7">
        <v>378</v>
      </c>
    </row>
    <row r="36" spans="1:7" ht="50.25" customHeight="1">
      <c r="A36" s="8" t="s">
        <v>298</v>
      </c>
      <c r="B36" s="8"/>
      <c r="C36" s="9" t="s">
        <v>331</v>
      </c>
      <c r="D36" s="36"/>
      <c r="E36" s="7">
        <f>E37+E40</f>
        <v>803.4</v>
      </c>
      <c r="F36" s="7">
        <f>F37+F40</f>
        <v>803.4</v>
      </c>
      <c r="G36" s="7">
        <f>G37+G40</f>
        <v>803.4</v>
      </c>
    </row>
    <row r="37" spans="1:7" ht="18.75" customHeight="1">
      <c r="A37" s="8" t="s">
        <v>298</v>
      </c>
      <c r="B37" s="8" t="s">
        <v>17</v>
      </c>
      <c r="C37" s="12" t="s">
        <v>18</v>
      </c>
      <c r="D37" s="36"/>
      <c r="E37" s="7">
        <f aca="true" t="shared" si="1" ref="E37:G38">E38</f>
        <v>5</v>
      </c>
      <c r="F37" s="7">
        <f t="shared" si="1"/>
        <v>5</v>
      </c>
      <c r="G37" s="7">
        <f t="shared" si="1"/>
        <v>5</v>
      </c>
    </row>
    <row r="38" spans="1:7" ht="18.75" customHeight="1">
      <c r="A38" s="8" t="s">
        <v>298</v>
      </c>
      <c r="B38" s="8" t="s">
        <v>19</v>
      </c>
      <c r="C38" s="12" t="s">
        <v>22</v>
      </c>
      <c r="D38" s="36"/>
      <c r="E38" s="7">
        <f t="shared" si="1"/>
        <v>5</v>
      </c>
      <c r="F38" s="7">
        <f t="shared" si="1"/>
        <v>5</v>
      </c>
      <c r="G38" s="7">
        <f t="shared" si="1"/>
        <v>5</v>
      </c>
    </row>
    <row r="39" spans="1:7" ht="18.75" customHeight="1">
      <c r="A39" s="8" t="s">
        <v>298</v>
      </c>
      <c r="B39" s="8" t="s">
        <v>9</v>
      </c>
      <c r="C39" s="12" t="s">
        <v>345</v>
      </c>
      <c r="D39" s="36"/>
      <c r="E39" s="7">
        <v>5</v>
      </c>
      <c r="F39" s="7">
        <v>5</v>
      </c>
      <c r="G39" s="7">
        <v>5</v>
      </c>
    </row>
    <row r="40" spans="1:7" ht="18.75" customHeight="1">
      <c r="A40" s="8" t="s">
        <v>298</v>
      </c>
      <c r="B40" s="8" t="s">
        <v>26</v>
      </c>
      <c r="C40" s="12" t="s">
        <v>27</v>
      </c>
      <c r="D40" s="36"/>
      <c r="E40" s="7">
        <f aca="true" t="shared" si="2" ref="E40:G41">E41</f>
        <v>798.4</v>
      </c>
      <c r="F40" s="7">
        <f t="shared" si="2"/>
        <v>798.4</v>
      </c>
      <c r="G40" s="7">
        <f t="shared" si="2"/>
        <v>798.4</v>
      </c>
    </row>
    <row r="41" spans="1:7" ht="18.75" customHeight="1">
      <c r="A41" s="8" t="s">
        <v>298</v>
      </c>
      <c r="B41" s="8" t="s">
        <v>28</v>
      </c>
      <c r="C41" s="12" t="s">
        <v>29</v>
      </c>
      <c r="D41" s="36"/>
      <c r="E41" s="7">
        <f t="shared" si="2"/>
        <v>798.4</v>
      </c>
      <c r="F41" s="7">
        <f t="shared" si="2"/>
        <v>798.4</v>
      </c>
      <c r="G41" s="7">
        <f t="shared" si="2"/>
        <v>798.4</v>
      </c>
    </row>
    <row r="42" spans="1:7" ht="31.5" customHeight="1">
      <c r="A42" s="8" t="s">
        <v>298</v>
      </c>
      <c r="B42" s="8" t="s">
        <v>8</v>
      </c>
      <c r="C42" s="12" t="s">
        <v>102</v>
      </c>
      <c r="D42" s="36"/>
      <c r="E42" s="7">
        <v>798.4</v>
      </c>
      <c r="F42" s="7">
        <v>798.4</v>
      </c>
      <c r="G42" s="7">
        <v>798.4</v>
      </c>
    </row>
    <row r="43" spans="1:7" ht="48" customHeight="1">
      <c r="A43" s="8" t="s">
        <v>180</v>
      </c>
      <c r="B43" s="8"/>
      <c r="C43" s="9" t="s">
        <v>49</v>
      </c>
      <c r="D43" s="36"/>
      <c r="E43" s="7">
        <f>E44+E48+E52+E57+E61+E65+E69+E73+E77+E85+E96+E100</f>
        <v>59834.8</v>
      </c>
      <c r="F43" s="7">
        <f>F44+F48+F52+F57+F61+F65+F69+F73+F77+F85+F96+F100</f>
        <v>59213.90000000001</v>
      </c>
      <c r="G43" s="7">
        <f>G44+G48+G52+G57+G61+G65+G69+G73+G77+G85+G96+G100</f>
        <v>59055.100000000006</v>
      </c>
    </row>
    <row r="44" spans="1:7" ht="48" customHeight="1">
      <c r="A44" s="8" t="s">
        <v>121</v>
      </c>
      <c r="B44" s="8"/>
      <c r="C44" s="9" t="s">
        <v>98</v>
      </c>
      <c r="D44" s="36"/>
      <c r="E44" s="7">
        <f>E45</f>
        <v>16656.7</v>
      </c>
      <c r="F44" s="7">
        <f aca="true" t="shared" si="3" ref="F44:G46">F45</f>
        <v>16355.8</v>
      </c>
      <c r="G44" s="7">
        <f t="shared" si="3"/>
        <v>16197</v>
      </c>
    </row>
    <row r="45" spans="1:7" ht="48" customHeight="1">
      <c r="A45" s="8" t="s">
        <v>121</v>
      </c>
      <c r="B45" s="8" t="s">
        <v>31</v>
      </c>
      <c r="C45" s="12" t="s">
        <v>103</v>
      </c>
      <c r="D45" s="36"/>
      <c r="E45" s="7">
        <f>E46</f>
        <v>16656.7</v>
      </c>
      <c r="F45" s="7">
        <f t="shared" si="3"/>
        <v>16355.8</v>
      </c>
      <c r="G45" s="7">
        <f t="shared" si="3"/>
        <v>16197</v>
      </c>
    </row>
    <row r="46" spans="1:7" ht="48" customHeight="1">
      <c r="A46" s="8" t="s">
        <v>121</v>
      </c>
      <c r="B46" s="8" t="s">
        <v>33</v>
      </c>
      <c r="C46" s="12" t="s">
        <v>34</v>
      </c>
      <c r="D46" s="36"/>
      <c r="E46" s="7">
        <f>E47</f>
        <v>16656.7</v>
      </c>
      <c r="F46" s="7">
        <f t="shared" si="3"/>
        <v>16355.8</v>
      </c>
      <c r="G46" s="7">
        <f t="shared" si="3"/>
        <v>16197</v>
      </c>
    </row>
    <row r="47" spans="1:7" ht="48" customHeight="1">
      <c r="A47" s="8" t="s">
        <v>121</v>
      </c>
      <c r="B47" s="8" t="s">
        <v>11</v>
      </c>
      <c r="C47" s="12" t="s">
        <v>104</v>
      </c>
      <c r="D47" s="36"/>
      <c r="E47" s="7">
        <v>16656.7</v>
      </c>
      <c r="F47" s="7">
        <v>16355.8</v>
      </c>
      <c r="G47" s="7">
        <v>16197</v>
      </c>
    </row>
    <row r="48" spans="1:7" ht="89.25" customHeight="1">
      <c r="A48" s="8" t="s">
        <v>291</v>
      </c>
      <c r="B48" s="8"/>
      <c r="C48" s="13" t="s">
        <v>332</v>
      </c>
      <c r="D48" s="36"/>
      <c r="E48" s="7">
        <f>E49</f>
        <v>32694</v>
      </c>
      <c r="F48" s="7">
        <f aca="true" t="shared" si="4" ref="F48:G50">F49</f>
        <v>32480</v>
      </c>
      <c r="G48" s="7">
        <f t="shared" si="4"/>
        <v>32480</v>
      </c>
    </row>
    <row r="49" spans="1:7" ht="48" customHeight="1">
      <c r="A49" s="8" t="s">
        <v>291</v>
      </c>
      <c r="B49" s="8" t="s">
        <v>31</v>
      </c>
      <c r="C49" s="12" t="s">
        <v>103</v>
      </c>
      <c r="D49" s="36"/>
      <c r="E49" s="7">
        <f>E50</f>
        <v>32694</v>
      </c>
      <c r="F49" s="7">
        <f t="shared" si="4"/>
        <v>32480</v>
      </c>
      <c r="G49" s="7">
        <f t="shared" si="4"/>
        <v>32480</v>
      </c>
    </row>
    <row r="50" spans="1:7" ht="48" customHeight="1">
      <c r="A50" s="8" t="s">
        <v>291</v>
      </c>
      <c r="B50" s="8" t="s">
        <v>33</v>
      </c>
      <c r="C50" s="12" t="s">
        <v>32</v>
      </c>
      <c r="D50" s="36"/>
      <c r="E50" s="7">
        <f>E51</f>
        <v>32694</v>
      </c>
      <c r="F50" s="7">
        <f t="shared" si="4"/>
        <v>32480</v>
      </c>
      <c r="G50" s="7">
        <f t="shared" si="4"/>
        <v>32480</v>
      </c>
    </row>
    <row r="51" spans="1:7" ht="48" customHeight="1">
      <c r="A51" s="8" t="s">
        <v>291</v>
      </c>
      <c r="B51" s="8" t="s">
        <v>11</v>
      </c>
      <c r="C51" s="12" t="s">
        <v>104</v>
      </c>
      <c r="D51" s="36"/>
      <c r="E51" s="7">
        <v>32694</v>
      </c>
      <c r="F51" s="7">
        <v>32480</v>
      </c>
      <c r="G51" s="7">
        <v>32480</v>
      </c>
    </row>
    <row r="52" spans="1:7" ht="48" customHeight="1">
      <c r="A52" s="8" t="s">
        <v>122</v>
      </c>
      <c r="B52" s="8"/>
      <c r="C52" s="9" t="s">
        <v>208</v>
      </c>
      <c r="D52" s="36"/>
      <c r="E52" s="7">
        <f>E53</f>
        <v>693</v>
      </c>
      <c r="F52" s="7">
        <f aca="true" t="shared" si="5" ref="F52:G54">F53</f>
        <v>693</v>
      </c>
      <c r="G52" s="7">
        <f t="shared" si="5"/>
        <v>693</v>
      </c>
    </row>
    <row r="53" spans="1:7" ht="48" customHeight="1">
      <c r="A53" s="8" t="s">
        <v>122</v>
      </c>
      <c r="B53" s="8" t="s">
        <v>31</v>
      </c>
      <c r="C53" s="12" t="s">
        <v>103</v>
      </c>
      <c r="D53" s="36"/>
      <c r="E53" s="7">
        <f>E54</f>
        <v>693</v>
      </c>
      <c r="F53" s="7">
        <f t="shared" si="5"/>
        <v>693</v>
      </c>
      <c r="G53" s="7">
        <f t="shared" si="5"/>
        <v>693</v>
      </c>
    </row>
    <row r="54" spans="1:7" ht="48" customHeight="1">
      <c r="A54" s="8" t="s">
        <v>122</v>
      </c>
      <c r="B54" s="8" t="s">
        <v>33</v>
      </c>
      <c r="C54" s="12" t="s">
        <v>34</v>
      </c>
      <c r="D54" s="36"/>
      <c r="E54" s="7">
        <f>E55</f>
        <v>693</v>
      </c>
      <c r="F54" s="7">
        <f t="shared" si="5"/>
        <v>693</v>
      </c>
      <c r="G54" s="7">
        <f t="shared" si="5"/>
        <v>693</v>
      </c>
    </row>
    <row r="55" spans="1:7" ht="48" customHeight="1">
      <c r="A55" s="8" t="s">
        <v>122</v>
      </c>
      <c r="B55" s="8" t="s">
        <v>10</v>
      </c>
      <c r="C55" s="12" t="s">
        <v>12</v>
      </c>
      <c r="D55" s="36"/>
      <c r="E55" s="7">
        <v>693</v>
      </c>
      <c r="F55" s="7">
        <v>693</v>
      </c>
      <c r="G55" s="7">
        <v>693</v>
      </c>
    </row>
    <row r="56" spans="1:7" ht="48" customHeight="1">
      <c r="A56" s="8" t="s">
        <v>239</v>
      </c>
      <c r="B56" s="8"/>
      <c r="C56" s="12" t="s">
        <v>200</v>
      </c>
      <c r="D56" s="36"/>
      <c r="E56" s="7">
        <f>E57</f>
        <v>50</v>
      </c>
      <c r="F56" s="7">
        <f aca="true" t="shared" si="6" ref="F56:G59">F57</f>
        <v>50</v>
      </c>
      <c r="G56" s="7">
        <f t="shared" si="6"/>
        <v>50</v>
      </c>
    </row>
    <row r="57" spans="1:7" ht="48" customHeight="1">
      <c r="A57" s="8" t="s">
        <v>194</v>
      </c>
      <c r="B57" s="8"/>
      <c r="C57" s="9" t="s">
        <v>207</v>
      </c>
      <c r="D57" s="36"/>
      <c r="E57" s="7">
        <f>E58</f>
        <v>50</v>
      </c>
      <c r="F57" s="7">
        <f t="shared" si="6"/>
        <v>50</v>
      </c>
      <c r="G57" s="7">
        <f t="shared" si="6"/>
        <v>50</v>
      </c>
    </row>
    <row r="58" spans="1:7" ht="48" customHeight="1">
      <c r="A58" s="8" t="s">
        <v>194</v>
      </c>
      <c r="B58" s="8" t="s">
        <v>31</v>
      </c>
      <c r="C58" s="12" t="s">
        <v>103</v>
      </c>
      <c r="D58" s="36"/>
      <c r="E58" s="7">
        <f>E59</f>
        <v>50</v>
      </c>
      <c r="F58" s="7">
        <f t="shared" si="6"/>
        <v>50</v>
      </c>
      <c r="G58" s="7">
        <f t="shared" si="6"/>
        <v>50</v>
      </c>
    </row>
    <row r="59" spans="1:7" ht="48" customHeight="1">
      <c r="A59" s="8" t="s">
        <v>194</v>
      </c>
      <c r="B59" s="8" t="s">
        <v>33</v>
      </c>
      <c r="C59" s="12" t="s">
        <v>34</v>
      </c>
      <c r="D59" s="36"/>
      <c r="E59" s="7">
        <f>E60</f>
        <v>50</v>
      </c>
      <c r="F59" s="7">
        <f t="shared" si="6"/>
        <v>50</v>
      </c>
      <c r="G59" s="7">
        <f t="shared" si="6"/>
        <v>50</v>
      </c>
    </row>
    <row r="60" spans="1:7" ht="48" customHeight="1">
      <c r="A60" s="8" t="s">
        <v>194</v>
      </c>
      <c r="B60" s="8" t="s">
        <v>10</v>
      </c>
      <c r="C60" s="12" t="s">
        <v>12</v>
      </c>
      <c r="D60" s="36"/>
      <c r="E60" s="7">
        <v>50</v>
      </c>
      <c r="F60" s="7">
        <v>50</v>
      </c>
      <c r="G60" s="7">
        <v>50</v>
      </c>
    </row>
    <row r="61" spans="1:7" ht="48" customHeight="1">
      <c r="A61" s="8" t="s">
        <v>195</v>
      </c>
      <c r="B61" s="8"/>
      <c r="C61" s="9" t="s">
        <v>71</v>
      </c>
      <c r="D61" s="36"/>
      <c r="E61" s="7">
        <f>E62</f>
        <v>10</v>
      </c>
      <c r="F61" s="7">
        <f aca="true" t="shared" si="7" ref="F61:G63">F62</f>
        <v>10</v>
      </c>
      <c r="G61" s="7">
        <f t="shared" si="7"/>
        <v>10</v>
      </c>
    </row>
    <row r="62" spans="1:7" ht="48" customHeight="1">
      <c r="A62" s="8" t="s">
        <v>195</v>
      </c>
      <c r="B62" s="8" t="s">
        <v>31</v>
      </c>
      <c r="C62" s="12" t="s">
        <v>103</v>
      </c>
      <c r="D62" s="36"/>
      <c r="E62" s="7">
        <f>E63</f>
        <v>10</v>
      </c>
      <c r="F62" s="7">
        <f t="shared" si="7"/>
        <v>10</v>
      </c>
      <c r="G62" s="7">
        <f t="shared" si="7"/>
        <v>10</v>
      </c>
    </row>
    <row r="63" spans="1:7" ht="48" customHeight="1">
      <c r="A63" s="8" t="s">
        <v>195</v>
      </c>
      <c r="B63" s="8" t="s">
        <v>33</v>
      </c>
      <c r="C63" s="12" t="s">
        <v>34</v>
      </c>
      <c r="D63" s="36"/>
      <c r="E63" s="7">
        <f>E64</f>
        <v>10</v>
      </c>
      <c r="F63" s="7">
        <f t="shared" si="7"/>
        <v>10</v>
      </c>
      <c r="G63" s="7">
        <f t="shared" si="7"/>
        <v>10</v>
      </c>
    </row>
    <row r="64" spans="1:7" ht="48" customHeight="1">
      <c r="A64" s="8" t="s">
        <v>195</v>
      </c>
      <c r="B64" s="8" t="s">
        <v>10</v>
      </c>
      <c r="C64" s="12" t="s">
        <v>12</v>
      </c>
      <c r="D64" s="36"/>
      <c r="E64" s="7">
        <v>10</v>
      </c>
      <c r="F64" s="7">
        <v>10</v>
      </c>
      <c r="G64" s="7">
        <v>10</v>
      </c>
    </row>
    <row r="65" spans="1:7" ht="48" customHeight="1">
      <c r="A65" s="8" t="s">
        <v>343</v>
      </c>
      <c r="B65" s="8"/>
      <c r="C65" s="9" t="s">
        <v>344</v>
      </c>
      <c r="D65" s="36"/>
      <c r="E65" s="10">
        <f>E66</f>
        <v>532</v>
      </c>
      <c r="F65" s="10">
        <f aca="true" t="shared" si="8" ref="F65:G67">F66</f>
        <v>426</v>
      </c>
      <c r="G65" s="10">
        <f t="shared" si="8"/>
        <v>426</v>
      </c>
    </row>
    <row r="66" spans="1:7" ht="48" customHeight="1">
      <c r="A66" s="8" t="s">
        <v>343</v>
      </c>
      <c r="B66" s="8" t="s">
        <v>31</v>
      </c>
      <c r="C66" s="12" t="s">
        <v>103</v>
      </c>
      <c r="D66" s="36"/>
      <c r="E66" s="7">
        <f>E67</f>
        <v>532</v>
      </c>
      <c r="F66" s="7">
        <f t="shared" si="8"/>
        <v>426</v>
      </c>
      <c r="G66" s="7">
        <f t="shared" si="8"/>
        <v>426</v>
      </c>
    </row>
    <row r="67" spans="1:7" ht="57.75" customHeight="1">
      <c r="A67" s="8" t="s">
        <v>343</v>
      </c>
      <c r="B67" s="8" t="s">
        <v>33</v>
      </c>
      <c r="C67" s="12" t="s">
        <v>34</v>
      </c>
      <c r="D67" s="36"/>
      <c r="E67" s="7">
        <f>E68</f>
        <v>532</v>
      </c>
      <c r="F67" s="7">
        <f t="shared" si="8"/>
        <v>426</v>
      </c>
      <c r="G67" s="7">
        <f t="shared" si="8"/>
        <v>426</v>
      </c>
    </row>
    <row r="68" spans="1:7" ht="37.5" customHeight="1">
      <c r="A68" s="8" t="s">
        <v>343</v>
      </c>
      <c r="B68" s="8" t="s">
        <v>10</v>
      </c>
      <c r="C68" s="12" t="s">
        <v>12</v>
      </c>
      <c r="D68" s="36"/>
      <c r="E68" s="7">
        <v>532</v>
      </c>
      <c r="F68" s="7">
        <v>426</v>
      </c>
      <c r="G68" s="7">
        <v>426</v>
      </c>
    </row>
    <row r="69" spans="1:7" ht="53.25" customHeight="1">
      <c r="A69" s="8" t="s">
        <v>296</v>
      </c>
      <c r="B69" s="8"/>
      <c r="C69" s="9" t="s">
        <v>330</v>
      </c>
      <c r="D69" s="36"/>
      <c r="E69" s="7">
        <f>E70</f>
        <v>1620</v>
      </c>
      <c r="F69" s="7">
        <f aca="true" t="shared" si="9" ref="F69:G71">F70</f>
        <v>1620</v>
      </c>
      <c r="G69" s="7">
        <f t="shared" si="9"/>
        <v>1620</v>
      </c>
    </row>
    <row r="70" spans="1:7" ht="37.5" customHeight="1">
      <c r="A70" s="8" t="s">
        <v>296</v>
      </c>
      <c r="B70" s="8" t="s">
        <v>26</v>
      </c>
      <c r="C70" s="12" t="s">
        <v>27</v>
      </c>
      <c r="D70" s="36"/>
      <c r="E70" s="7">
        <f>E71</f>
        <v>1620</v>
      </c>
      <c r="F70" s="7">
        <f t="shared" si="9"/>
        <v>1620</v>
      </c>
      <c r="G70" s="7">
        <f t="shared" si="9"/>
        <v>1620</v>
      </c>
    </row>
    <row r="71" spans="1:7" ht="37.5" customHeight="1">
      <c r="A71" s="8" t="s">
        <v>296</v>
      </c>
      <c r="B71" s="8" t="s">
        <v>244</v>
      </c>
      <c r="C71" s="12" t="s">
        <v>245</v>
      </c>
      <c r="D71" s="36"/>
      <c r="E71" s="7">
        <f>E72</f>
        <v>1620</v>
      </c>
      <c r="F71" s="7">
        <f t="shared" si="9"/>
        <v>1620</v>
      </c>
      <c r="G71" s="7">
        <f t="shared" si="9"/>
        <v>1620</v>
      </c>
    </row>
    <row r="72" spans="1:7" ht="37.5" customHeight="1">
      <c r="A72" s="8" t="s">
        <v>296</v>
      </c>
      <c r="B72" s="8" t="s">
        <v>246</v>
      </c>
      <c r="C72" s="12" t="s">
        <v>247</v>
      </c>
      <c r="D72" s="36"/>
      <c r="E72" s="7">
        <v>1620</v>
      </c>
      <c r="F72" s="7">
        <v>1620</v>
      </c>
      <c r="G72" s="7">
        <v>1620</v>
      </c>
    </row>
    <row r="73" spans="1:7" ht="37.5" customHeight="1">
      <c r="A73" s="8" t="s">
        <v>120</v>
      </c>
      <c r="B73" s="8"/>
      <c r="C73" s="9" t="s">
        <v>93</v>
      </c>
      <c r="D73" s="36"/>
      <c r="E73" s="7">
        <f aca="true" t="shared" si="10" ref="E73:G75">E74</f>
        <v>60.8</v>
      </c>
      <c r="F73" s="7">
        <f t="shared" si="10"/>
        <v>60.8</v>
      </c>
      <c r="G73" s="7">
        <f t="shared" si="10"/>
        <v>60.8</v>
      </c>
    </row>
    <row r="74" spans="1:7" ht="37.5" customHeight="1">
      <c r="A74" s="8" t="s">
        <v>120</v>
      </c>
      <c r="B74" s="8" t="s">
        <v>31</v>
      </c>
      <c r="C74" s="12" t="s">
        <v>103</v>
      </c>
      <c r="D74" s="36"/>
      <c r="E74" s="7">
        <f t="shared" si="10"/>
        <v>60.8</v>
      </c>
      <c r="F74" s="7">
        <f t="shared" si="10"/>
        <v>60.8</v>
      </c>
      <c r="G74" s="7">
        <f t="shared" si="10"/>
        <v>60.8</v>
      </c>
    </row>
    <row r="75" spans="1:7" ht="37.5" customHeight="1">
      <c r="A75" s="8" t="s">
        <v>120</v>
      </c>
      <c r="B75" s="8" t="s">
        <v>33</v>
      </c>
      <c r="C75" s="12" t="s">
        <v>34</v>
      </c>
      <c r="D75" s="36"/>
      <c r="E75" s="7">
        <f t="shared" si="10"/>
        <v>60.8</v>
      </c>
      <c r="F75" s="7">
        <f t="shared" si="10"/>
        <v>60.8</v>
      </c>
      <c r="G75" s="7">
        <f t="shared" si="10"/>
        <v>60.8</v>
      </c>
    </row>
    <row r="76" spans="1:7" ht="24.75" customHeight="1">
      <c r="A76" s="8" t="s">
        <v>120</v>
      </c>
      <c r="B76" s="8" t="s">
        <v>10</v>
      </c>
      <c r="C76" s="12" t="s">
        <v>12</v>
      </c>
      <c r="D76" s="36"/>
      <c r="E76" s="7">
        <v>60.8</v>
      </c>
      <c r="F76" s="7">
        <v>60.8</v>
      </c>
      <c r="G76" s="7">
        <v>60.8</v>
      </c>
    </row>
    <row r="77" spans="1:7" ht="42.75" customHeight="1">
      <c r="A77" s="8" t="s">
        <v>123</v>
      </c>
      <c r="B77" s="8"/>
      <c r="C77" s="9" t="s">
        <v>92</v>
      </c>
      <c r="D77" s="36"/>
      <c r="E77" s="7">
        <f>E78+E82</f>
        <v>2040</v>
      </c>
      <c r="F77" s="7">
        <f>F78+F82</f>
        <v>2040</v>
      </c>
      <c r="G77" s="7">
        <f>G78+G82</f>
        <v>2040</v>
      </c>
    </row>
    <row r="78" spans="1:7" ht="58.5" customHeight="1">
      <c r="A78" s="8" t="s">
        <v>123</v>
      </c>
      <c r="B78" s="8" t="s">
        <v>5</v>
      </c>
      <c r="C78" s="12" t="s">
        <v>13</v>
      </c>
      <c r="D78" s="36"/>
      <c r="E78" s="7">
        <f>E79</f>
        <v>1886.8</v>
      </c>
      <c r="F78" s="7">
        <f>F79</f>
        <v>1886.8</v>
      </c>
      <c r="G78" s="7">
        <f>G79</f>
        <v>1886.8</v>
      </c>
    </row>
    <row r="79" spans="1:7" ht="27" customHeight="1">
      <c r="A79" s="8" t="s">
        <v>123</v>
      </c>
      <c r="B79" s="8" t="s">
        <v>37</v>
      </c>
      <c r="C79" s="12" t="s">
        <v>35</v>
      </c>
      <c r="D79" s="36"/>
      <c r="E79" s="7">
        <f>E80+E81</f>
        <v>1886.8</v>
      </c>
      <c r="F79" s="7">
        <f>F80+F81</f>
        <v>1886.8</v>
      </c>
      <c r="G79" s="7">
        <f>G80+G81</f>
        <v>1886.8</v>
      </c>
    </row>
    <row r="80" spans="1:7" ht="45" customHeight="1">
      <c r="A80" s="8" t="s">
        <v>123</v>
      </c>
      <c r="B80" s="8" t="s">
        <v>36</v>
      </c>
      <c r="C80" s="12" t="s">
        <v>254</v>
      </c>
      <c r="D80" s="36"/>
      <c r="E80" s="7">
        <v>1449.1</v>
      </c>
      <c r="F80" s="7">
        <v>1449.1</v>
      </c>
      <c r="G80" s="7">
        <v>1449.1</v>
      </c>
    </row>
    <row r="81" spans="1:7" ht="35.25" customHeight="1">
      <c r="A81" s="8" t="s">
        <v>123</v>
      </c>
      <c r="B81" s="8" t="s">
        <v>118</v>
      </c>
      <c r="C81" s="12" t="s">
        <v>256</v>
      </c>
      <c r="D81" s="36"/>
      <c r="E81" s="7">
        <v>437.7</v>
      </c>
      <c r="F81" s="7">
        <v>437.7</v>
      </c>
      <c r="G81" s="7">
        <v>437.7</v>
      </c>
    </row>
    <row r="82" spans="1:7" ht="27" customHeight="1">
      <c r="A82" s="8" t="s">
        <v>123</v>
      </c>
      <c r="B82" s="8" t="s">
        <v>17</v>
      </c>
      <c r="C82" s="12" t="s">
        <v>117</v>
      </c>
      <c r="D82" s="36"/>
      <c r="E82" s="7">
        <f aca="true" t="shared" si="11" ref="E82:G83">E83</f>
        <v>153.2</v>
      </c>
      <c r="F82" s="7">
        <f t="shared" si="11"/>
        <v>153.2</v>
      </c>
      <c r="G82" s="7">
        <f t="shared" si="11"/>
        <v>153.2</v>
      </c>
    </row>
    <row r="83" spans="1:7" ht="28.5" customHeight="1">
      <c r="A83" s="8" t="s">
        <v>123</v>
      </c>
      <c r="B83" s="8" t="s">
        <v>19</v>
      </c>
      <c r="C83" s="12" t="s">
        <v>20</v>
      </c>
      <c r="D83" s="36"/>
      <c r="E83" s="7">
        <f t="shared" si="11"/>
        <v>153.2</v>
      </c>
      <c r="F83" s="7">
        <f t="shared" si="11"/>
        <v>153.2</v>
      </c>
      <c r="G83" s="7">
        <f t="shared" si="11"/>
        <v>153.2</v>
      </c>
    </row>
    <row r="84" spans="1:7" ht="36" customHeight="1">
      <c r="A84" s="8" t="s">
        <v>123</v>
      </c>
      <c r="B84" s="8" t="s">
        <v>9</v>
      </c>
      <c r="C84" s="12" t="s">
        <v>345</v>
      </c>
      <c r="D84" s="36"/>
      <c r="E84" s="7">
        <v>153.2</v>
      </c>
      <c r="F84" s="7">
        <v>153.2</v>
      </c>
      <c r="G84" s="7">
        <v>153.2</v>
      </c>
    </row>
    <row r="85" spans="1:7" ht="57.75" customHeight="1">
      <c r="A85" s="8" t="s">
        <v>125</v>
      </c>
      <c r="B85" s="8"/>
      <c r="C85" s="9" t="s">
        <v>4</v>
      </c>
      <c r="D85" s="36"/>
      <c r="E85" s="7">
        <f>E86+E90+E93</f>
        <v>2941.3999999999996</v>
      </c>
      <c r="F85" s="7">
        <f>F86+F90+F93</f>
        <v>2941.3999999999996</v>
      </c>
      <c r="G85" s="7">
        <f>G86+G90+G93</f>
        <v>2941.3999999999996</v>
      </c>
    </row>
    <row r="86" spans="1:7" ht="49.5" customHeight="1">
      <c r="A86" s="8" t="s">
        <v>125</v>
      </c>
      <c r="B86" s="8" t="s">
        <v>5</v>
      </c>
      <c r="C86" s="12" t="s">
        <v>13</v>
      </c>
      <c r="D86" s="36"/>
      <c r="E86" s="7">
        <f>E87</f>
        <v>2584.7</v>
      </c>
      <c r="F86" s="7">
        <f>F87</f>
        <v>2584.7</v>
      </c>
      <c r="G86" s="7">
        <f>G87</f>
        <v>2584.7</v>
      </c>
    </row>
    <row r="87" spans="1:7" ht="14.25" customHeight="1">
      <c r="A87" s="8" t="s">
        <v>125</v>
      </c>
      <c r="B87" s="8" t="s">
        <v>37</v>
      </c>
      <c r="C87" s="12" t="s">
        <v>35</v>
      </c>
      <c r="D87" s="36"/>
      <c r="E87" s="7">
        <f>E88+E89</f>
        <v>2584.7</v>
      </c>
      <c r="F87" s="7">
        <f>F88+F89</f>
        <v>2584.7</v>
      </c>
      <c r="G87" s="7">
        <f>G88+G89</f>
        <v>2584.7</v>
      </c>
    </row>
    <row r="88" spans="1:7" ht="36.75" customHeight="1">
      <c r="A88" s="8" t="s">
        <v>125</v>
      </c>
      <c r="B88" s="8" t="s">
        <v>36</v>
      </c>
      <c r="C88" s="12" t="s">
        <v>254</v>
      </c>
      <c r="D88" s="36"/>
      <c r="E88" s="7">
        <v>1985.2</v>
      </c>
      <c r="F88" s="7">
        <v>1985.2</v>
      </c>
      <c r="G88" s="7">
        <v>1985.2</v>
      </c>
    </row>
    <row r="89" spans="1:7" ht="48.75" customHeight="1">
      <c r="A89" s="8" t="s">
        <v>125</v>
      </c>
      <c r="B89" s="8" t="s">
        <v>118</v>
      </c>
      <c r="C89" s="12" t="s">
        <v>256</v>
      </c>
      <c r="D89" s="36"/>
      <c r="E89" s="7">
        <v>599.5</v>
      </c>
      <c r="F89" s="7">
        <v>599.5</v>
      </c>
      <c r="G89" s="7">
        <v>599.5</v>
      </c>
    </row>
    <row r="90" spans="1:7" ht="39.75" customHeight="1">
      <c r="A90" s="8" t="s">
        <v>125</v>
      </c>
      <c r="B90" s="8" t="s">
        <v>17</v>
      </c>
      <c r="C90" s="12" t="s">
        <v>117</v>
      </c>
      <c r="D90" s="36"/>
      <c r="E90" s="7">
        <f aca="true" t="shared" si="12" ref="E90:G91">E91</f>
        <v>346.7</v>
      </c>
      <c r="F90" s="7">
        <f t="shared" si="12"/>
        <v>346.7</v>
      </c>
      <c r="G90" s="7">
        <f t="shared" si="12"/>
        <v>346.7</v>
      </c>
    </row>
    <row r="91" spans="1:7" ht="35.25" customHeight="1">
      <c r="A91" s="8" t="s">
        <v>125</v>
      </c>
      <c r="B91" s="8" t="s">
        <v>19</v>
      </c>
      <c r="C91" s="12" t="s">
        <v>20</v>
      </c>
      <c r="D91" s="36"/>
      <c r="E91" s="7">
        <f t="shared" si="12"/>
        <v>346.7</v>
      </c>
      <c r="F91" s="7">
        <f t="shared" si="12"/>
        <v>346.7</v>
      </c>
      <c r="G91" s="7">
        <f t="shared" si="12"/>
        <v>346.7</v>
      </c>
    </row>
    <row r="92" spans="1:7" ht="14.25" customHeight="1">
      <c r="A92" s="8" t="s">
        <v>125</v>
      </c>
      <c r="B92" s="8" t="s">
        <v>9</v>
      </c>
      <c r="C92" s="12" t="s">
        <v>345</v>
      </c>
      <c r="D92" s="36"/>
      <c r="E92" s="7">
        <v>346.7</v>
      </c>
      <c r="F92" s="7">
        <v>346.7</v>
      </c>
      <c r="G92" s="7">
        <v>346.7</v>
      </c>
    </row>
    <row r="93" spans="1:7" ht="14.25" customHeight="1">
      <c r="A93" s="8" t="s">
        <v>125</v>
      </c>
      <c r="B93" s="8" t="s">
        <v>23</v>
      </c>
      <c r="C93" s="12" t="s">
        <v>24</v>
      </c>
      <c r="D93" s="36"/>
      <c r="E93" s="7">
        <f aca="true" t="shared" si="13" ref="E93:G94">E94</f>
        <v>10</v>
      </c>
      <c r="F93" s="7">
        <f t="shared" si="13"/>
        <v>10</v>
      </c>
      <c r="G93" s="7">
        <f t="shared" si="13"/>
        <v>10</v>
      </c>
    </row>
    <row r="94" spans="1:7" ht="27" customHeight="1">
      <c r="A94" s="8" t="s">
        <v>125</v>
      </c>
      <c r="B94" s="8" t="s">
        <v>38</v>
      </c>
      <c r="C94" s="12" t="s">
        <v>39</v>
      </c>
      <c r="D94" s="36"/>
      <c r="E94" s="7">
        <f t="shared" si="13"/>
        <v>10</v>
      </c>
      <c r="F94" s="7">
        <f t="shared" si="13"/>
        <v>10</v>
      </c>
      <c r="G94" s="7">
        <f t="shared" si="13"/>
        <v>10</v>
      </c>
    </row>
    <row r="95" spans="1:7" ht="23.25" customHeight="1">
      <c r="A95" s="8" t="s">
        <v>125</v>
      </c>
      <c r="B95" s="8" t="s">
        <v>265</v>
      </c>
      <c r="C95" s="12" t="s">
        <v>266</v>
      </c>
      <c r="D95" s="36"/>
      <c r="E95" s="7">
        <v>10</v>
      </c>
      <c r="F95" s="7">
        <v>10</v>
      </c>
      <c r="G95" s="7">
        <v>10</v>
      </c>
    </row>
    <row r="96" spans="1:7" ht="29.25" customHeight="1">
      <c r="A96" s="8" t="s">
        <v>293</v>
      </c>
      <c r="B96" s="8"/>
      <c r="C96" s="9" t="s">
        <v>124</v>
      </c>
      <c r="D96" s="36"/>
      <c r="E96" s="7">
        <f>E97</f>
        <v>2316.9</v>
      </c>
      <c r="F96" s="7">
        <f aca="true" t="shared" si="14" ref="F96:G98">F97</f>
        <v>2316.9</v>
      </c>
      <c r="G96" s="7">
        <f t="shared" si="14"/>
        <v>2316.9</v>
      </c>
    </row>
    <row r="97" spans="1:7" ht="30.75" customHeight="1">
      <c r="A97" s="8" t="s">
        <v>293</v>
      </c>
      <c r="B97" s="8" t="s">
        <v>17</v>
      </c>
      <c r="C97" s="12" t="s">
        <v>117</v>
      </c>
      <c r="D97" s="36"/>
      <c r="E97" s="7">
        <f>E98</f>
        <v>2316.9</v>
      </c>
      <c r="F97" s="7">
        <f t="shared" si="14"/>
        <v>2316.9</v>
      </c>
      <c r="G97" s="7">
        <f t="shared" si="14"/>
        <v>2316.9</v>
      </c>
    </row>
    <row r="98" spans="1:7" ht="27.75" customHeight="1">
      <c r="A98" s="8" t="s">
        <v>293</v>
      </c>
      <c r="B98" s="8" t="s">
        <v>19</v>
      </c>
      <c r="C98" s="12" t="s">
        <v>20</v>
      </c>
      <c r="D98" s="36"/>
      <c r="E98" s="7">
        <f>E99</f>
        <v>2316.9</v>
      </c>
      <c r="F98" s="7">
        <f t="shared" si="14"/>
        <v>2316.9</v>
      </c>
      <c r="G98" s="7">
        <f t="shared" si="14"/>
        <v>2316.9</v>
      </c>
    </row>
    <row r="99" spans="1:7" ht="33" customHeight="1">
      <c r="A99" s="8" t="s">
        <v>293</v>
      </c>
      <c r="B99" s="8" t="s">
        <v>9</v>
      </c>
      <c r="C99" s="12" t="s">
        <v>345</v>
      </c>
      <c r="D99" s="36"/>
      <c r="E99" s="7">
        <v>2316.9</v>
      </c>
      <c r="F99" s="7">
        <v>2316.9</v>
      </c>
      <c r="G99" s="7">
        <v>2316.9</v>
      </c>
    </row>
    <row r="100" spans="1:7" ht="33" customHeight="1">
      <c r="A100" s="8" t="s">
        <v>292</v>
      </c>
      <c r="B100" s="8"/>
      <c r="C100" s="9" t="s">
        <v>262</v>
      </c>
      <c r="D100" s="36"/>
      <c r="E100" s="7">
        <f aca="true" t="shared" si="15" ref="E100:G102">E101</f>
        <v>220</v>
      </c>
      <c r="F100" s="7">
        <f t="shared" si="15"/>
        <v>220</v>
      </c>
      <c r="G100" s="7">
        <f t="shared" si="15"/>
        <v>220</v>
      </c>
    </row>
    <row r="101" spans="1:7" ht="33" customHeight="1">
      <c r="A101" s="8" t="s">
        <v>292</v>
      </c>
      <c r="B101" s="8" t="s">
        <v>31</v>
      </c>
      <c r="C101" s="12" t="s">
        <v>103</v>
      </c>
      <c r="D101" s="36"/>
      <c r="E101" s="7">
        <f t="shared" si="15"/>
        <v>220</v>
      </c>
      <c r="F101" s="7">
        <f t="shared" si="15"/>
        <v>220</v>
      </c>
      <c r="G101" s="7">
        <f t="shared" si="15"/>
        <v>220</v>
      </c>
    </row>
    <row r="102" spans="1:7" ht="33" customHeight="1">
      <c r="A102" s="8" t="s">
        <v>292</v>
      </c>
      <c r="B102" s="8" t="s">
        <v>33</v>
      </c>
      <c r="C102" s="12" t="s">
        <v>34</v>
      </c>
      <c r="D102" s="36"/>
      <c r="E102" s="7">
        <f t="shared" si="15"/>
        <v>220</v>
      </c>
      <c r="F102" s="7">
        <f t="shared" si="15"/>
        <v>220</v>
      </c>
      <c r="G102" s="7">
        <f t="shared" si="15"/>
        <v>220</v>
      </c>
    </row>
    <row r="103" spans="1:7" ht="33" customHeight="1">
      <c r="A103" s="8" t="s">
        <v>292</v>
      </c>
      <c r="B103" s="8" t="s">
        <v>10</v>
      </c>
      <c r="C103" s="12" t="s">
        <v>12</v>
      </c>
      <c r="D103" s="36"/>
      <c r="E103" s="7">
        <v>220</v>
      </c>
      <c r="F103" s="7">
        <v>220</v>
      </c>
      <c r="G103" s="7">
        <v>220</v>
      </c>
    </row>
    <row r="104" spans="1:7" ht="33" customHeight="1">
      <c r="A104" s="8" t="s">
        <v>127</v>
      </c>
      <c r="B104" s="11"/>
      <c r="C104" s="9" t="s">
        <v>43</v>
      </c>
      <c r="D104" s="36"/>
      <c r="E104" s="10">
        <f aca="true" t="shared" si="16" ref="E104:G105">E105</f>
        <v>1500.1</v>
      </c>
      <c r="F104" s="10">
        <f t="shared" si="16"/>
        <v>1500.1</v>
      </c>
      <c r="G104" s="10">
        <f t="shared" si="16"/>
        <v>1500.1</v>
      </c>
    </row>
    <row r="105" spans="1:7" ht="33" customHeight="1">
      <c r="A105" s="8" t="s">
        <v>128</v>
      </c>
      <c r="B105" s="11"/>
      <c r="C105" s="12" t="s">
        <v>198</v>
      </c>
      <c r="D105" s="36"/>
      <c r="E105" s="7">
        <f t="shared" si="16"/>
        <v>1500.1</v>
      </c>
      <c r="F105" s="7">
        <f t="shared" si="16"/>
        <v>1500.1</v>
      </c>
      <c r="G105" s="7">
        <f t="shared" si="16"/>
        <v>1500.1</v>
      </c>
    </row>
    <row r="106" spans="1:7" ht="33" customHeight="1">
      <c r="A106" s="8" t="s">
        <v>129</v>
      </c>
      <c r="B106" s="11"/>
      <c r="C106" s="12" t="s">
        <v>199</v>
      </c>
      <c r="D106" s="36"/>
      <c r="E106" s="7">
        <f>E107+E112</f>
        <v>1500.1</v>
      </c>
      <c r="F106" s="7">
        <f>F107+F112</f>
        <v>1500.1</v>
      </c>
      <c r="G106" s="7">
        <f>G107+G112</f>
        <v>1500.1</v>
      </c>
    </row>
    <row r="107" spans="1:7" ht="33" customHeight="1">
      <c r="A107" s="8" t="s">
        <v>129</v>
      </c>
      <c r="B107" s="8" t="s">
        <v>5</v>
      </c>
      <c r="C107" s="12" t="s">
        <v>13</v>
      </c>
      <c r="D107" s="36"/>
      <c r="E107" s="7">
        <f>E108</f>
        <v>1487.6</v>
      </c>
      <c r="F107" s="7">
        <f>F108</f>
        <v>1487.6</v>
      </c>
      <c r="G107" s="7">
        <f>G108</f>
        <v>1487.6</v>
      </c>
    </row>
    <row r="108" spans="1:7" ht="33" customHeight="1">
      <c r="A108" s="8" t="s">
        <v>129</v>
      </c>
      <c r="B108" s="8" t="s">
        <v>15</v>
      </c>
      <c r="C108" s="12" t="s">
        <v>14</v>
      </c>
      <c r="D108" s="36"/>
      <c r="E108" s="7">
        <f>E109+E110+E111</f>
        <v>1487.6</v>
      </c>
      <c r="F108" s="7">
        <f>F109+F110+F111</f>
        <v>1487.6</v>
      </c>
      <c r="G108" s="7">
        <f>G109+G110+G111</f>
        <v>1487.6</v>
      </c>
    </row>
    <row r="109" spans="1:7" ht="33" customHeight="1">
      <c r="A109" s="8" t="s">
        <v>129</v>
      </c>
      <c r="B109" s="8" t="s">
        <v>16</v>
      </c>
      <c r="C109" s="12" t="s">
        <v>261</v>
      </c>
      <c r="D109" s="36"/>
      <c r="E109" s="7">
        <v>1109.5</v>
      </c>
      <c r="F109" s="7">
        <v>1109.5</v>
      </c>
      <c r="G109" s="7">
        <v>1109.5</v>
      </c>
    </row>
    <row r="110" spans="1:7" ht="33" customHeight="1">
      <c r="A110" s="8" t="s">
        <v>129</v>
      </c>
      <c r="B110" s="8" t="s">
        <v>6</v>
      </c>
      <c r="C110" s="12" t="s">
        <v>101</v>
      </c>
      <c r="D110" s="36"/>
      <c r="E110" s="7">
        <v>33</v>
      </c>
      <c r="F110" s="7">
        <v>33</v>
      </c>
      <c r="G110" s="7">
        <v>33</v>
      </c>
    </row>
    <row r="111" spans="1:7" ht="33" customHeight="1">
      <c r="A111" s="8" t="s">
        <v>129</v>
      </c>
      <c r="B111" s="8" t="s">
        <v>115</v>
      </c>
      <c r="C111" s="12" t="s">
        <v>116</v>
      </c>
      <c r="D111" s="36"/>
      <c r="E111" s="7">
        <v>345.1</v>
      </c>
      <c r="F111" s="7">
        <v>345.1</v>
      </c>
      <c r="G111" s="7">
        <v>345.1</v>
      </c>
    </row>
    <row r="112" spans="1:7" ht="33" customHeight="1">
      <c r="A112" s="8" t="s">
        <v>129</v>
      </c>
      <c r="B112" s="8" t="s">
        <v>17</v>
      </c>
      <c r="C112" s="12" t="s">
        <v>117</v>
      </c>
      <c r="D112" s="36"/>
      <c r="E112" s="7">
        <f aca="true" t="shared" si="17" ref="E112:G113">E113</f>
        <v>12.5</v>
      </c>
      <c r="F112" s="7">
        <f t="shared" si="17"/>
        <v>12.5</v>
      </c>
      <c r="G112" s="7">
        <f t="shared" si="17"/>
        <v>12.5</v>
      </c>
    </row>
    <row r="113" spans="1:7" ht="33" customHeight="1">
      <c r="A113" s="8" t="s">
        <v>129</v>
      </c>
      <c r="B113" s="8" t="s">
        <v>19</v>
      </c>
      <c r="C113" s="12" t="s">
        <v>20</v>
      </c>
      <c r="D113" s="36"/>
      <c r="E113" s="7">
        <f t="shared" si="17"/>
        <v>12.5</v>
      </c>
      <c r="F113" s="7">
        <f t="shared" si="17"/>
        <v>12.5</v>
      </c>
      <c r="G113" s="7">
        <f t="shared" si="17"/>
        <v>12.5</v>
      </c>
    </row>
    <row r="114" spans="1:7" ht="30.75" customHeight="1">
      <c r="A114" s="8" t="s">
        <v>129</v>
      </c>
      <c r="B114" s="8" t="s">
        <v>9</v>
      </c>
      <c r="C114" s="12" t="s">
        <v>345</v>
      </c>
      <c r="D114" s="36"/>
      <c r="E114" s="7">
        <v>12.5</v>
      </c>
      <c r="F114" s="7">
        <v>12.5</v>
      </c>
      <c r="G114" s="7">
        <v>12.5</v>
      </c>
    </row>
    <row r="115" spans="1:7" ht="30.75" customHeight="1">
      <c r="A115" s="11" t="s">
        <v>186</v>
      </c>
      <c r="B115" s="8"/>
      <c r="C115" s="9" t="s">
        <v>228</v>
      </c>
      <c r="D115" s="36"/>
      <c r="E115" s="10">
        <f>E116+E162</f>
        <v>18276.799999999996</v>
      </c>
      <c r="F115" s="10">
        <f>F116+F162</f>
        <v>17412.999999999996</v>
      </c>
      <c r="G115" s="10">
        <f>G116+G162</f>
        <v>17095.3</v>
      </c>
    </row>
    <row r="116" spans="1:7" ht="60.75" customHeight="1">
      <c r="A116" s="8" t="s">
        <v>187</v>
      </c>
      <c r="B116" s="11"/>
      <c r="C116" s="17" t="s">
        <v>47</v>
      </c>
      <c r="D116" s="36"/>
      <c r="E116" s="7">
        <f>E117+E129+E133+E145+E149+E158</f>
        <v>17169.199999999997</v>
      </c>
      <c r="F116" s="7">
        <f>F117+F129+F133+F145+F149+F158</f>
        <v>16305.399999999998</v>
      </c>
      <c r="G116" s="7">
        <f>G117+G129+G133+G145+G149+G158</f>
        <v>15987.7</v>
      </c>
    </row>
    <row r="117" spans="1:7" ht="49.5" customHeight="1">
      <c r="A117" s="8" t="s">
        <v>132</v>
      </c>
      <c r="B117" s="11"/>
      <c r="C117" s="9" t="s">
        <v>74</v>
      </c>
      <c r="D117" s="36"/>
      <c r="E117" s="7">
        <f>E118+E123+E126</f>
        <v>2704.7999999999997</v>
      </c>
      <c r="F117" s="7">
        <f>F118+F123+F126</f>
        <v>2704.7999999999997</v>
      </c>
      <c r="G117" s="7">
        <f>G118+G123+G126</f>
        <v>2704.7999999999997</v>
      </c>
    </row>
    <row r="118" spans="1:7" ht="57.75" customHeight="1">
      <c r="A118" s="8" t="s">
        <v>132</v>
      </c>
      <c r="B118" s="8" t="s">
        <v>5</v>
      </c>
      <c r="C118" s="12" t="s">
        <v>13</v>
      </c>
      <c r="D118" s="36"/>
      <c r="E118" s="7">
        <f>E119</f>
        <v>2277.6</v>
      </c>
      <c r="F118" s="7">
        <f>F119</f>
        <v>2277.6</v>
      </c>
      <c r="G118" s="7">
        <f>G119</f>
        <v>2277.6</v>
      </c>
    </row>
    <row r="119" spans="1:7" ht="54" customHeight="1">
      <c r="A119" s="8" t="s">
        <v>132</v>
      </c>
      <c r="B119" s="8" t="s">
        <v>37</v>
      </c>
      <c r="C119" s="12" t="s">
        <v>35</v>
      </c>
      <c r="D119" s="36"/>
      <c r="E119" s="7">
        <f>E120+E122+E121</f>
        <v>2277.6</v>
      </c>
      <c r="F119" s="7">
        <f>F120+F122+F121</f>
        <v>2277.6</v>
      </c>
      <c r="G119" s="7">
        <f>G120+G122+G121</f>
        <v>2277.6</v>
      </c>
    </row>
    <row r="120" spans="1:7" ht="27" customHeight="1">
      <c r="A120" s="8" t="s">
        <v>132</v>
      </c>
      <c r="B120" s="8" t="s">
        <v>36</v>
      </c>
      <c r="C120" s="12" t="s">
        <v>254</v>
      </c>
      <c r="D120" s="36"/>
      <c r="E120" s="7">
        <v>1745.3</v>
      </c>
      <c r="F120" s="7">
        <v>1745.3</v>
      </c>
      <c r="G120" s="7">
        <v>1745.3</v>
      </c>
    </row>
    <row r="121" spans="1:7" ht="27" customHeight="1">
      <c r="A121" s="8" t="s">
        <v>132</v>
      </c>
      <c r="B121" s="8" t="s">
        <v>40</v>
      </c>
      <c r="C121" s="12" t="s">
        <v>279</v>
      </c>
      <c r="D121" s="36"/>
      <c r="E121" s="7">
        <v>5.2</v>
      </c>
      <c r="F121" s="7">
        <v>5.2</v>
      </c>
      <c r="G121" s="7">
        <v>5.2</v>
      </c>
    </row>
    <row r="122" spans="1:7" ht="27" customHeight="1">
      <c r="A122" s="8" t="s">
        <v>132</v>
      </c>
      <c r="B122" s="8" t="s">
        <v>118</v>
      </c>
      <c r="C122" s="12" t="s">
        <v>256</v>
      </c>
      <c r="D122" s="36"/>
      <c r="E122" s="7">
        <v>527.1</v>
      </c>
      <c r="F122" s="7">
        <v>527.1</v>
      </c>
      <c r="G122" s="7">
        <v>527.1</v>
      </c>
    </row>
    <row r="123" spans="1:7" ht="27" customHeight="1">
      <c r="A123" s="8" t="s">
        <v>132</v>
      </c>
      <c r="B123" s="8" t="s">
        <v>17</v>
      </c>
      <c r="C123" s="12" t="s">
        <v>117</v>
      </c>
      <c r="D123" s="36"/>
      <c r="E123" s="7">
        <f aca="true" t="shared" si="18" ref="E123:G124">E124</f>
        <v>425.2</v>
      </c>
      <c r="F123" s="7">
        <f t="shared" si="18"/>
        <v>425.2</v>
      </c>
      <c r="G123" s="7">
        <f t="shared" si="18"/>
        <v>425.2</v>
      </c>
    </row>
    <row r="124" spans="1:7" ht="27" customHeight="1">
      <c r="A124" s="8" t="s">
        <v>132</v>
      </c>
      <c r="B124" s="8" t="s">
        <v>19</v>
      </c>
      <c r="C124" s="12" t="s">
        <v>20</v>
      </c>
      <c r="D124" s="36"/>
      <c r="E124" s="7">
        <f t="shared" si="18"/>
        <v>425.2</v>
      </c>
      <c r="F124" s="7">
        <f t="shared" si="18"/>
        <v>425.2</v>
      </c>
      <c r="G124" s="7">
        <f t="shared" si="18"/>
        <v>425.2</v>
      </c>
    </row>
    <row r="125" spans="1:7" ht="27" customHeight="1">
      <c r="A125" s="8" t="s">
        <v>132</v>
      </c>
      <c r="B125" s="8" t="s">
        <v>9</v>
      </c>
      <c r="C125" s="12" t="s">
        <v>345</v>
      </c>
      <c r="D125" s="36"/>
      <c r="E125" s="7">
        <v>425.2</v>
      </c>
      <c r="F125" s="7">
        <v>425.2</v>
      </c>
      <c r="G125" s="7">
        <v>425.2</v>
      </c>
    </row>
    <row r="126" spans="1:7" ht="27" customHeight="1">
      <c r="A126" s="8" t="s">
        <v>132</v>
      </c>
      <c r="B126" s="8" t="s">
        <v>23</v>
      </c>
      <c r="C126" s="12" t="s">
        <v>24</v>
      </c>
      <c r="D126" s="36"/>
      <c r="E126" s="7">
        <f aca="true" t="shared" si="19" ref="E126:G127">E127</f>
        <v>2</v>
      </c>
      <c r="F126" s="7">
        <f t="shared" si="19"/>
        <v>2</v>
      </c>
      <c r="G126" s="7">
        <f t="shared" si="19"/>
        <v>2</v>
      </c>
    </row>
    <row r="127" spans="1:7" ht="27" customHeight="1">
      <c r="A127" s="8" t="s">
        <v>132</v>
      </c>
      <c r="B127" s="8" t="s">
        <v>38</v>
      </c>
      <c r="C127" s="12" t="s">
        <v>39</v>
      </c>
      <c r="D127" s="36"/>
      <c r="E127" s="7">
        <f t="shared" si="19"/>
        <v>2</v>
      </c>
      <c r="F127" s="7">
        <f t="shared" si="19"/>
        <v>2</v>
      </c>
      <c r="G127" s="7">
        <f t="shared" si="19"/>
        <v>2</v>
      </c>
    </row>
    <row r="128" spans="1:7" ht="27" customHeight="1">
      <c r="A128" s="8" t="s">
        <v>132</v>
      </c>
      <c r="B128" s="8" t="s">
        <v>265</v>
      </c>
      <c r="C128" s="12" t="s">
        <v>266</v>
      </c>
      <c r="D128" s="36"/>
      <c r="E128" s="7">
        <v>2</v>
      </c>
      <c r="F128" s="7">
        <v>2</v>
      </c>
      <c r="G128" s="7">
        <v>2</v>
      </c>
    </row>
    <row r="129" spans="1:7" ht="40.5" customHeight="1">
      <c r="A129" s="8" t="s">
        <v>131</v>
      </c>
      <c r="B129" s="11"/>
      <c r="C129" s="9" t="s">
        <v>75</v>
      </c>
      <c r="D129" s="36"/>
      <c r="E129" s="7">
        <f aca="true" t="shared" si="20" ref="E129:G131">E130</f>
        <v>8400.4</v>
      </c>
      <c r="F129" s="7">
        <f t="shared" si="20"/>
        <v>7993.5</v>
      </c>
      <c r="G129" s="7">
        <f t="shared" si="20"/>
        <v>7834.7</v>
      </c>
    </row>
    <row r="130" spans="1:7" ht="27" customHeight="1">
      <c r="A130" s="8" t="s">
        <v>131</v>
      </c>
      <c r="B130" s="8" t="s">
        <v>31</v>
      </c>
      <c r="C130" s="12" t="s">
        <v>103</v>
      </c>
      <c r="D130" s="36"/>
      <c r="E130" s="7">
        <f t="shared" si="20"/>
        <v>8400.4</v>
      </c>
      <c r="F130" s="7">
        <f t="shared" si="20"/>
        <v>7993.5</v>
      </c>
      <c r="G130" s="7">
        <f t="shared" si="20"/>
        <v>7834.7</v>
      </c>
    </row>
    <row r="131" spans="1:7" ht="27" customHeight="1">
      <c r="A131" s="8" t="s">
        <v>131</v>
      </c>
      <c r="B131" s="8" t="s">
        <v>33</v>
      </c>
      <c r="C131" s="12" t="s">
        <v>34</v>
      </c>
      <c r="D131" s="36"/>
      <c r="E131" s="7">
        <f t="shared" si="20"/>
        <v>8400.4</v>
      </c>
      <c r="F131" s="7">
        <f t="shared" si="20"/>
        <v>7993.5</v>
      </c>
      <c r="G131" s="7">
        <f t="shared" si="20"/>
        <v>7834.7</v>
      </c>
    </row>
    <row r="132" spans="1:7" ht="38.25" customHeight="1">
      <c r="A132" s="8" t="s">
        <v>131</v>
      </c>
      <c r="B132" s="8" t="s">
        <v>11</v>
      </c>
      <c r="C132" s="12" t="s">
        <v>104</v>
      </c>
      <c r="D132" s="36"/>
      <c r="E132" s="7">
        <v>8400.4</v>
      </c>
      <c r="F132" s="7">
        <v>7993.5</v>
      </c>
      <c r="G132" s="7">
        <v>7834.7</v>
      </c>
    </row>
    <row r="133" spans="1:7" ht="48" customHeight="1">
      <c r="A133" s="8" t="s">
        <v>130</v>
      </c>
      <c r="B133" s="8"/>
      <c r="C133" s="9" t="s">
        <v>76</v>
      </c>
      <c r="D133" s="36"/>
      <c r="E133" s="7">
        <f>E134+E139+E142</f>
        <v>5015.5</v>
      </c>
      <c r="F133" s="7">
        <f>F134+F139+F142</f>
        <v>4608.599999999999</v>
      </c>
      <c r="G133" s="7">
        <f>G134+G139+G142</f>
        <v>4449.7</v>
      </c>
    </row>
    <row r="134" spans="1:7" ht="45.75" customHeight="1">
      <c r="A134" s="8" t="s">
        <v>130</v>
      </c>
      <c r="B134" s="8" t="s">
        <v>5</v>
      </c>
      <c r="C134" s="12" t="s">
        <v>13</v>
      </c>
      <c r="D134" s="36"/>
      <c r="E134" s="7">
        <f>E135</f>
        <v>4554.8</v>
      </c>
      <c r="F134" s="7">
        <f>F135</f>
        <v>4147.9</v>
      </c>
      <c r="G134" s="7">
        <f>G135</f>
        <v>3989</v>
      </c>
    </row>
    <row r="135" spans="1:7" ht="27" customHeight="1">
      <c r="A135" s="8" t="s">
        <v>130</v>
      </c>
      <c r="B135" s="8" t="s">
        <v>37</v>
      </c>
      <c r="C135" s="12" t="s">
        <v>35</v>
      </c>
      <c r="D135" s="36"/>
      <c r="E135" s="7">
        <f>E136+E137+E138</f>
        <v>4554.8</v>
      </c>
      <c r="F135" s="7">
        <f>F136+F137+F138</f>
        <v>4147.9</v>
      </c>
      <c r="G135" s="7">
        <f>G136+G137+G138</f>
        <v>3989</v>
      </c>
    </row>
    <row r="136" spans="1:7" ht="48.75" customHeight="1">
      <c r="A136" s="8" t="s">
        <v>130</v>
      </c>
      <c r="B136" s="8" t="s">
        <v>36</v>
      </c>
      <c r="C136" s="12" t="s">
        <v>254</v>
      </c>
      <c r="D136" s="36"/>
      <c r="E136" s="7">
        <v>3487.7</v>
      </c>
      <c r="F136" s="7">
        <v>3174.7</v>
      </c>
      <c r="G136" s="7">
        <v>3053.1</v>
      </c>
    </row>
    <row r="137" spans="1:7" ht="27" customHeight="1">
      <c r="A137" s="8" t="s">
        <v>130</v>
      </c>
      <c r="B137" s="8" t="s">
        <v>40</v>
      </c>
      <c r="C137" s="12" t="s">
        <v>255</v>
      </c>
      <c r="D137" s="36"/>
      <c r="E137" s="7">
        <v>13.8</v>
      </c>
      <c r="F137" s="7">
        <v>13.8</v>
      </c>
      <c r="G137" s="7">
        <v>13.8</v>
      </c>
    </row>
    <row r="138" spans="1:7" ht="27" customHeight="1">
      <c r="A138" s="8" t="s">
        <v>130</v>
      </c>
      <c r="B138" s="8" t="s">
        <v>118</v>
      </c>
      <c r="C138" s="12" t="s">
        <v>256</v>
      </c>
      <c r="D138" s="36"/>
      <c r="E138" s="7">
        <v>1053.3</v>
      </c>
      <c r="F138" s="7">
        <v>959.4</v>
      </c>
      <c r="G138" s="7">
        <v>922.1</v>
      </c>
    </row>
    <row r="139" spans="1:7" ht="27" customHeight="1">
      <c r="A139" s="8" t="s">
        <v>130</v>
      </c>
      <c r="B139" s="8" t="s">
        <v>17</v>
      </c>
      <c r="C139" s="12" t="s">
        <v>117</v>
      </c>
      <c r="D139" s="36"/>
      <c r="E139" s="7">
        <f aca="true" t="shared" si="21" ref="E139:G140">E140</f>
        <v>458.7</v>
      </c>
      <c r="F139" s="7">
        <f t="shared" si="21"/>
        <v>458.7</v>
      </c>
      <c r="G139" s="7">
        <f t="shared" si="21"/>
        <v>458.7</v>
      </c>
    </row>
    <row r="140" spans="1:7" ht="27" customHeight="1">
      <c r="A140" s="8" t="s">
        <v>130</v>
      </c>
      <c r="B140" s="8" t="s">
        <v>19</v>
      </c>
      <c r="C140" s="12" t="s">
        <v>20</v>
      </c>
      <c r="D140" s="36"/>
      <c r="E140" s="7">
        <f t="shared" si="21"/>
        <v>458.7</v>
      </c>
      <c r="F140" s="7">
        <f t="shared" si="21"/>
        <v>458.7</v>
      </c>
      <c r="G140" s="7">
        <f t="shared" si="21"/>
        <v>458.7</v>
      </c>
    </row>
    <row r="141" spans="1:7" ht="27" customHeight="1">
      <c r="A141" s="8" t="s">
        <v>130</v>
      </c>
      <c r="B141" s="8" t="s">
        <v>9</v>
      </c>
      <c r="C141" s="12" t="s">
        <v>345</v>
      </c>
      <c r="D141" s="36"/>
      <c r="E141" s="7">
        <v>458.7</v>
      </c>
      <c r="F141" s="7">
        <v>458.7</v>
      </c>
      <c r="G141" s="7">
        <v>458.7</v>
      </c>
    </row>
    <row r="142" spans="1:7" ht="27" customHeight="1">
      <c r="A142" s="8" t="s">
        <v>130</v>
      </c>
      <c r="B142" s="8" t="s">
        <v>23</v>
      </c>
      <c r="C142" s="12" t="s">
        <v>24</v>
      </c>
      <c r="D142" s="36"/>
      <c r="E142" s="7">
        <f aca="true" t="shared" si="22" ref="E142:G143">E143</f>
        <v>2</v>
      </c>
      <c r="F142" s="7">
        <f t="shared" si="22"/>
        <v>2</v>
      </c>
      <c r="G142" s="7">
        <f t="shared" si="22"/>
        <v>2</v>
      </c>
    </row>
    <row r="143" spans="1:7" ht="27" customHeight="1">
      <c r="A143" s="8" t="s">
        <v>130</v>
      </c>
      <c r="B143" s="8" t="s">
        <v>38</v>
      </c>
      <c r="C143" s="12" t="s">
        <v>39</v>
      </c>
      <c r="D143" s="36"/>
      <c r="E143" s="7">
        <f t="shared" si="22"/>
        <v>2</v>
      </c>
      <c r="F143" s="7">
        <f t="shared" si="22"/>
        <v>2</v>
      </c>
      <c r="G143" s="7">
        <f t="shared" si="22"/>
        <v>2</v>
      </c>
    </row>
    <row r="144" spans="1:7" ht="27" customHeight="1">
      <c r="A144" s="8" t="s">
        <v>130</v>
      </c>
      <c r="B144" s="8" t="s">
        <v>265</v>
      </c>
      <c r="C144" s="12" t="s">
        <v>266</v>
      </c>
      <c r="D144" s="36"/>
      <c r="E144" s="7">
        <v>2</v>
      </c>
      <c r="F144" s="7">
        <v>2</v>
      </c>
      <c r="G144" s="7">
        <v>2</v>
      </c>
    </row>
    <row r="145" spans="1:7" ht="26.25" customHeight="1">
      <c r="A145" s="8" t="s">
        <v>280</v>
      </c>
      <c r="B145" s="8"/>
      <c r="C145" s="9" t="s">
        <v>281</v>
      </c>
      <c r="D145" s="36"/>
      <c r="E145" s="7">
        <f>E146</f>
        <v>50</v>
      </c>
      <c r="F145" s="7"/>
      <c r="G145" s="7"/>
    </row>
    <row r="146" spans="1:7" ht="27" customHeight="1">
      <c r="A146" s="8" t="s">
        <v>280</v>
      </c>
      <c r="B146" s="8" t="s">
        <v>17</v>
      </c>
      <c r="C146" s="12" t="s">
        <v>117</v>
      </c>
      <c r="D146" s="36"/>
      <c r="E146" s="7">
        <f>E147</f>
        <v>50</v>
      </c>
      <c r="F146" s="7"/>
      <c r="G146" s="7"/>
    </row>
    <row r="147" spans="1:7" ht="27" customHeight="1">
      <c r="A147" s="8" t="s">
        <v>280</v>
      </c>
      <c r="B147" s="8" t="s">
        <v>19</v>
      </c>
      <c r="C147" s="12" t="s">
        <v>20</v>
      </c>
      <c r="D147" s="36"/>
      <c r="E147" s="7">
        <f>E148</f>
        <v>50</v>
      </c>
      <c r="F147" s="7"/>
      <c r="G147" s="7"/>
    </row>
    <row r="148" spans="1:7" ht="27" customHeight="1">
      <c r="A148" s="8" t="s">
        <v>280</v>
      </c>
      <c r="B148" s="8" t="s">
        <v>9</v>
      </c>
      <c r="C148" s="12" t="s">
        <v>345</v>
      </c>
      <c r="D148" s="36"/>
      <c r="E148" s="7">
        <v>50</v>
      </c>
      <c r="F148" s="7"/>
      <c r="G148" s="7"/>
    </row>
    <row r="149" spans="1:7" ht="27" customHeight="1">
      <c r="A149" s="8" t="s">
        <v>133</v>
      </c>
      <c r="B149" s="8"/>
      <c r="C149" s="9" t="s">
        <v>95</v>
      </c>
      <c r="D149" s="36"/>
      <c r="E149" s="7">
        <f>E150+E155</f>
        <v>908.4999999999999</v>
      </c>
      <c r="F149" s="7">
        <f>F150+F155</f>
        <v>908.4999999999999</v>
      </c>
      <c r="G149" s="7">
        <f>G150+G155</f>
        <v>908.4999999999999</v>
      </c>
    </row>
    <row r="150" spans="1:7" ht="46.5" customHeight="1">
      <c r="A150" s="8" t="s">
        <v>133</v>
      </c>
      <c r="B150" s="8" t="s">
        <v>5</v>
      </c>
      <c r="C150" s="12" t="s">
        <v>13</v>
      </c>
      <c r="D150" s="36"/>
      <c r="E150" s="7">
        <f>E151</f>
        <v>811.1999999999999</v>
      </c>
      <c r="F150" s="7">
        <f>F151</f>
        <v>811.1999999999999</v>
      </c>
      <c r="G150" s="7">
        <f>G151</f>
        <v>811.1999999999999</v>
      </c>
    </row>
    <row r="151" spans="1:7" ht="27" customHeight="1">
      <c r="A151" s="8" t="s">
        <v>133</v>
      </c>
      <c r="B151" s="8" t="s">
        <v>37</v>
      </c>
      <c r="C151" s="12" t="s">
        <v>35</v>
      </c>
      <c r="D151" s="36"/>
      <c r="E151" s="7">
        <f>E152+E154+E153</f>
        <v>811.1999999999999</v>
      </c>
      <c r="F151" s="7">
        <f>F152+F154+F153</f>
        <v>811.1999999999999</v>
      </c>
      <c r="G151" s="7">
        <f>G152+G154+G153</f>
        <v>811.1999999999999</v>
      </c>
    </row>
    <row r="152" spans="1:7" ht="27" customHeight="1">
      <c r="A152" s="8" t="s">
        <v>133</v>
      </c>
      <c r="B152" s="8" t="s">
        <v>36</v>
      </c>
      <c r="C152" s="12" t="s">
        <v>254</v>
      </c>
      <c r="D152" s="36"/>
      <c r="E152" s="7">
        <v>620.5</v>
      </c>
      <c r="F152" s="7">
        <v>620.5</v>
      </c>
      <c r="G152" s="7">
        <v>620.5</v>
      </c>
    </row>
    <row r="153" spans="1:7" ht="27" customHeight="1">
      <c r="A153" s="8" t="s">
        <v>133</v>
      </c>
      <c r="B153" s="8" t="s">
        <v>40</v>
      </c>
      <c r="C153" s="12" t="s">
        <v>279</v>
      </c>
      <c r="D153" s="36"/>
      <c r="E153" s="7">
        <v>3.3</v>
      </c>
      <c r="F153" s="7">
        <v>3.3</v>
      </c>
      <c r="G153" s="7">
        <v>3.3</v>
      </c>
    </row>
    <row r="154" spans="1:7" ht="42.75" customHeight="1">
      <c r="A154" s="8" t="s">
        <v>133</v>
      </c>
      <c r="B154" s="8" t="s">
        <v>118</v>
      </c>
      <c r="C154" s="12" t="s">
        <v>256</v>
      </c>
      <c r="D154" s="36"/>
      <c r="E154" s="7">
        <v>187.4</v>
      </c>
      <c r="F154" s="7">
        <v>187.4</v>
      </c>
      <c r="G154" s="7">
        <v>187.4</v>
      </c>
    </row>
    <row r="155" spans="1:7" ht="63" customHeight="1">
      <c r="A155" s="8" t="s">
        <v>133</v>
      </c>
      <c r="B155" s="8" t="s">
        <v>17</v>
      </c>
      <c r="C155" s="12" t="s">
        <v>117</v>
      </c>
      <c r="D155" s="36"/>
      <c r="E155" s="7">
        <f aca="true" t="shared" si="23" ref="E155:G156">E156</f>
        <v>97.3</v>
      </c>
      <c r="F155" s="7">
        <f t="shared" si="23"/>
        <v>97.3</v>
      </c>
      <c r="G155" s="7">
        <f t="shared" si="23"/>
        <v>97.3</v>
      </c>
    </row>
    <row r="156" spans="1:7" ht="27" customHeight="1">
      <c r="A156" s="8" t="s">
        <v>133</v>
      </c>
      <c r="B156" s="8" t="s">
        <v>19</v>
      </c>
      <c r="C156" s="12" t="s">
        <v>20</v>
      </c>
      <c r="D156" s="36"/>
      <c r="E156" s="7">
        <f t="shared" si="23"/>
        <v>97.3</v>
      </c>
      <c r="F156" s="7">
        <f t="shared" si="23"/>
        <v>97.3</v>
      </c>
      <c r="G156" s="7">
        <f t="shared" si="23"/>
        <v>97.3</v>
      </c>
    </row>
    <row r="157" spans="1:7" ht="27" customHeight="1">
      <c r="A157" s="8" t="s">
        <v>133</v>
      </c>
      <c r="B157" s="8" t="s">
        <v>9</v>
      </c>
      <c r="C157" s="12" t="s">
        <v>345</v>
      </c>
      <c r="D157" s="36"/>
      <c r="E157" s="7">
        <v>97.3</v>
      </c>
      <c r="F157" s="7">
        <v>97.3</v>
      </c>
      <c r="G157" s="7">
        <v>97.3</v>
      </c>
    </row>
    <row r="158" spans="1:7" ht="51.75" customHeight="1">
      <c r="A158" s="11" t="s">
        <v>297</v>
      </c>
      <c r="B158" s="8"/>
      <c r="C158" s="9" t="s">
        <v>330</v>
      </c>
      <c r="D158" s="36"/>
      <c r="E158" s="10">
        <f aca="true" t="shared" si="24" ref="E158:G160">E159</f>
        <v>90</v>
      </c>
      <c r="F158" s="10">
        <f t="shared" si="24"/>
        <v>90</v>
      </c>
      <c r="G158" s="10">
        <f t="shared" si="24"/>
        <v>90</v>
      </c>
    </row>
    <row r="159" spans="1:7" ht="30" customHeight="1">
      <c r="A159" s="8" t="s">
        <v>297</v>
      </c>
      <c r="B159" s="8" t="s">
        <v>26</v>
      </c>
      <c r="C159" s="12" t="s">
        <v>27</v>
      </c>
      <c r="D159" s="36"/>
      <c r="E159" s="7">
        <f t="shared" si="24"/>
        <v>90</v>
      </c>
      <c r="F159" s="7">
        <f t="shared" si="24"/>
        <v>90</v>
      </c>
      <c r="G159" s="7">
        <f t="shared" si="24"/>
        <v>90</v>
      </c>
    </row>
    <row r="160" spans="1:7" ht="30" customHeight="1">
      <c r="A160" s="8" t="s">
        <v>297</v>
      </c>
      <c r="B160" s="8" t="s">
        <v>244</v>
      </c>
      <c r="C160" s="12" t="s">
        <v>245</v>
      </c>
      <c r="D160" s="36"/>
      <c r="E160" s="7">
        <f t="shared" si="24"/>
        <v>90</v>
      </c>
      <c r="F160" s="7">
        <f t="shared" si="24"/>
        <v>90</v>
      </c>
      <c r="G160" s="7">
        <f t="shared" si="24"/>
        <v>90</v>
      </c>
    </row>
    <row r="161" spans="1:7" ht="39" customHeight="1">
      <c r="A161" s="8" t="s">
        <v>297</v>
      </c>
      <c r="B161" s="8" t="s">
        <v>246</v>
      </c>
      <c r="C161" s="12" t="s">
        <v>247</v>
      </c>
      <c r="D161" s="36"/>
      <c r="E161" s="7">
        <v>90</v>
      </c>
      <c r="F161" s="7">
        <v>90</v>
      </c>
      <c r="G161" s="7">
        <v>90</v>
      </c>
    </row>
    <row r="162" spans="1:7" ht="30" customHeight="1">
      <c r="A162" s="11" t="s">
        <v>134</v>
      </c>
      <c r="B162" s="11"/>
      <c r="C162" s="9" t="s">
        <v>43</v>
      </c>
      <c r="D162" s="36"/>
      <c r="E162" s="10">
        <f aca="true" t="shared" si="25" ref="E162:G163">E163</f>
        <v>1107.6</v>
      </c>
      <c r="F162" s="10">
        <f t="shared" si="25"/>
        <v>1107.6</v>
      </c>
      <c r="G162" s="10">
        <f t="shared" si="25"/>
        <v>1107.6</v>
      </c>
    </row>
    <row r="163" spans="1:7" ht="30" customHeight="1">
      <c r="A163" s="8" t="s">
        <v>240</v>
      </c>
      <c r="B163" s="11"/>
      <c r="C163" s="12" t="s">
        <v>198</v>
      </c>
      <c r="D163" s="36"/>
      <c r="E163" s="7">
        <f t="shared" si="25"/>
        <v>1107.6</v>
      </c>
      <c r="F163" s="7">
        <f t="shared" si="25"/>
        <v>1107.6</v>
      </c>
      <c r="G163" s="7">
        <f t="shared" si="25"/>
        <v>1107.6</v>
      </c>
    </row>
    <row r="164" spans="1:7" ht="42" customHeight="1">
      <c r="A164" s="8" t="s">
        <v>135</v>
      </c>
      <c r="B164" s="11"/>
      <c r="C164" s="12" t="s">
        <v>199</v>
      </c>
      <c r="D164" s="36"/>
      <c r="E164" s="7">
        <f>E165+E170</f>
        <v>1107.6</v>
      </c>
      <c r="F164" s="7">
        <f>F165+F170</f>
        <v>1107.6</v>
      </c>
      <c r="G164" s="7">
        <f>G165+G170</f>
        <v>1107.6</v>
      </c>
    </row>
    <row r="165" spans="1:7" ht="57" customHeight="1">
      <c r="A165" s="8" t="s">
        <v>135</v>
      </c>
      <c r="B165" s="8" t="s">
        <v>5</v>
      </c>
      <c r="C165" s="12" t="s">
        <v>13</v>
      </c>
      <c r="D165" s="36"/>
      <c r="E165" s="7">
        <f>E166</f>
        <v>1060.1</v>
      </c>
      <c r="F165" s="7">
        <f>F166</f>
        <v>1060.1</v>
      </c>
      <c r="G165" s="7">
        <f>G166</f>
        <v>1060.1</v>
      </c>
    </row>
    <row r="166" spans="1:7" ht="59.25" customHeight="1">
      <c r="A166" s="8" t="s">
        <v>135</v>
      </c>
      <c r="B166" s="8" t="s">
        <v>15</v>
      </c>
      <c r="C166" s="12" t="s">
        <v>14</v>
      </c>
      <c r="D166" s="36"/>
      <c r="E166" s="7">
        <f>E167+E168+E169</f>
        <v>1060.1</v>
      </c>
      <c r="F166" s="7">
        <f>F167+F168+F169</f>
        <v>1060.1</v>
      </c>
      <c r="G166" s="7">
        <f>G167+G168+G169</f>
        <v>1060.1</v>
      </c>
    </row>
    <row r="167" spans="1:7" ht="44.25" customHeight="1">
      <c r="A167" s="8" t="s">
        <v>135</v>
      </c>
      <c r="B167" s="8" t="s">
        <v>16</v>
      </c>
      <c r="C167" s="12" t="s">
        <v>114</v>
      </c>
      <c r="D167" s="36"/>
      <c r="E167" s="7">
        <v>775.4</v>
      </c>
      <c r="F167" s="7">
        <v>775.4</v>
      </c>
      <c r="G167" s="7">
        <v>775.4</v>
      </c>
    </row>
    <row r="168" spans="1:7" ht="38.25" customHeight="1">
      <c r="A168" s="8" t="s">
        <v>135</v>
      </c>
      <c r="B168" s="8" t="s">
        <v>6</v>
      </c>
      <c r="C168" s="12" t="s">
        <v>101</v>
      </c>
      <c r="D168" s="36"/>
      <c r="E168" s="7">
        <v>38.8</v>
      </c>
      <c r="F168" s="7">
        <v>38.8</v>
      </c>
      <c r="G168" s="7">
        <v>38.8</v>
      </c>
    </row>
    <row r="169" spans="1:7" ht="35.25" customHeight="1">
      <c r="A169" s="8" t="s">
        <v>135</v>
      </c>
      <c r="B169" s="8" t="s">
        <v>115</v>
      </c>
      <c r="C169" s="12" t="s">
        <v>116</v>
      </c>
      <c r="D169" s="36"/>
      <c r="E169" s="7">
        <v>245.9</v>
      </c>
      <c r="F169" s="7">
        <v>245.9</v>
      </c>
      <c r="G169" s="7">
        <v>245.9</v>
      </c>
    </row>
    <row r="170" spans="1:7" ht="33" customHeight="1">
      <c r="A170" s="8" t="s">
        <v>135</v>
      </c>
      <c r="B170" s="8" t="s">
        <v>17</v>
      </c>
      <c r="C170" s="12" t="s">
        <v>117</v>
      </c>
      <c r="D170" s="36"/>
      <c r="E170" s="7">
        <f aca="true" t="shared" si="26" ref="E170:G171">E171</f>
        <v>47.5</v>
      </c>
      <c r="F170" s="7">
        <f t="shared" si="26"/>
        <v>47.5</v>
      </c>
      <c r="G170" s="7">
        <f t="shared" si="26"/>
        <v>47.5</v>
      </c>
    </row>
    <row r="171" spans="1:7" ht="35.25" customHeight="1">
      <c r="A171" s="8" t="s">
        <v>135</v>
      </c>
      <c r="B171" s="8" t="s">
        <v>19</v>
      </c>
      <c r="C171" s="12" t="s">
        <v>22</v>
      </c>
      <c r="D171" s="36"/>
      <c r="E171" s="7">
        <f t="shared" si="26"/>
        <v>47.5</v>
      </c>
      <c r="F171" s="7">
        <f t="shared" si="26"/>
        <v>47.5</v>
      </c>
      <c r="G171" s="7">
        <f t="shared" si="26"/>
        <v>47.5</v>
      </c>
    </row>
    <row r="172" spans="1:7" ht="34.5" customHeight="1">
      <c r="A172" s="8" t="s">
        <v>135</v>
      </c>
      <c r="B172" s="8" t="s">
        <v>9</v>
      </c>
      <c r="C172" s="12" t="s">
        <v>345</v>
      </c>
      <c r="D172" s="36"/>
      <c r="E172" s="7">
        <v>47.5</v>
      </c>
      <c r="F172" s="7">
        <v>47.5</v>
      </c>
      <c r="G172" s="7">
        <v>47.5</v>
      </c>
    </row>
    <row r="173" spans="1:7" ht="60" customHeight="1">
      <c r="A173" s="11" t="s">
        <v>184</v>
      </c>
      <c r="B173" s="8"/>
      <c r="C173" s="9" t="s">
        <v>226</v>
      </c>
      <c r="D173" s="36"/>
      <c r="E173" s="30">
        <f>E174+E179+E201</f>
        <v>222.5</v>
      </c>
      <c r="F173" s="30">
        <f>F174+F179+F201</f>
        <v>222.5</v>
      </c>
      <c r="G173" s="30">
        <f>G174+G179+G201</f>
        <v>222.5</v>
      </c>
    </row>
    <row r="174" spans="1:7" ht="48" customHeight="1">
      <c r="A174" s="8" t="s">
        <v>319</v>
      </c>
      <c r="B174" s="11"/>
      <c r="C174" s="26" t="s">
        <v>64</v>
      </c>
      <c r="D174" s="36"/>
      <c r="E174" s="25">
        <f>E175</f>
        <v>200</v>
      </c>
      <c r="F174" s="25">
        <f>F175</f>
        <v>200</v>
      </c>
      <c r="G174" s="25">
        <f>G175</f>
        <v>200</v>
      </c>
    </row>
    <row r="175" spans="1:7" ht="63.75" customHeight="1">
      <c r="A175" s="8" t="s">
        <v>136</v>
      </c>
      <c r="B175" s="11"/>
      <c r="C175" s="14" t="s">
        <v>80</v>
      </c>
      <c r="D175" s="36"/>
      <c r="E175" s="25">
        <v>200</v>
      </c>
      <c r="F175" s="27">
        <v>200</v>
      </c>
      <c r="G175" s="27">
        <v>200</v>
      </c>
    </row>
    <row r="176" spans="1:7" ht="48" customHeight="1">
      <c r="A176" s="8" t="s">
        <v>136</v>
      </c>
      <c r="B176" s="8" t="s">
        <v>17</v>
      </c>
      <c r="C176" s="12" t="s">
        <v>117</v>
      </c>
      <c r="D176" s="36"/>
      <c r="E176" s="25">
        <v>200</v>
      </c>
      <c r="F176" s="27">
        <v>200</v>
      </c>
      <c r="G176" s="27">
        <v>200</v>
      </c>
    </row>
    <row r="177" spans="1:7" ht="45" customHeight="1">
      <c r="A177" s="8" t="s">
        <v>136</v>
      </c>
      <c r="B177" s="8" t="s">
        <v>19</v>
      </c>
      <c r="C177" s="12" t="s">
        <v>20</v>
      </c>
      <c r="D177" s="36"/>
      <c r="E177" s="25">
        <v>200</v>
      </c>
      <c r="F177" s="27">
        <v>200</v>
      </c>
      <c r="G177" s="27">
        <v>200</v>
      </c>
    </row>
    <row r="178" spans="1:7" ht="46.5" customHeight="1">
      <c r="A178" s="8" t="s">
        <v>136</v>
      </c>
      <c r="B178" s="8" t="s">
        <v>9</v>
      </c>
      <c r="C178" s="12" t="s">
        <v>345</v>
      </c>
      <c r="D178" s="36"/>
      <c r="E178" s="25">
        <v>200</v>
      </c>
      <c r="F178" s="27">
        <v>200</v>
      </c>
      <c r="G178" s="27">
        <v>200</v>
      </c>
    </row>
    <row r="179" spans="1:7" ht="59.25" customHeight="1">
      <c r="A179" s="8" t="s">
        <v>188</v>
      </c>
      <c r="B179" s="11"/>
      <c r="C179" s="9" t="s">
        <v>56</v>
      </c>
      <c r="D179" s="36"/>
      <c r="E179" s="7">
        <f>E180+E184+E188+E192+E197</f>
        <v>19.5</v>
      </c>
      <c r="F179" s="7">
        <f>F180+F184+F188+F192+F197</f>
        <v>19.5</v>
      </c>
      <c r="G179" s="7">
        <f>G180+G184+G188+G192+G197</f>
        <v>19.5</v>
      </c>
    </row>
    <row r="180" spans="1:7" ht="26.25" customHeight="1">
      <c r="A180" s="8" t="s">
        <v>137</v>
      </c>
      <c r="B180" s="11"/>
      <c r="C180" s="18" t="s">
        <v>107</v>
      </c>
      <c r="D180" s="36"/>
      <c r="E180" s="7">
        <v>2</v>
      </c>
      <c r="F180" s="7">
        <v>2</v>
      </c>
      <c r="G180" s="7">
        <v>2</v>
      </c>
    </row>
    <row r="181" spans="1:7" ht="24" customHeight="1">
      <c r="A181" s="8" t="s">
        <v>137</v>
      </c>
      <c r="B181" s="8" t="s">
        <v>17</v>
      </c>
      <c r="C181" s="12" t="s">
        <v>117</v>
      </c>
      <c r="D181" s="36"/>
      <c r="E181" s="7">
        <v>2</v>
      </c>
      <c r="F181" s="7">
        <v>2</v>
      </c>
      <c r="G181" s="7">
        <v>2</v>
      </c>
    </row>
    <row r="182" spans="1:7" ht="36" customHeight="1">
      <c r="A182" s="8" t="s">
        <v>137</v>
      </c>
      <c r="B182" s="8" t="s">
        <v>19</v>
      </c>
      <c r="C182" s="12" t="s">
        <v>20</v>
      </c>
      <c r="D182" s="36"/>
      <c r="E182" s="7">
        <v>2</v>
      </c>
      <c r="F182" s="7">
        <v>2</v>
      </c>
      <c r="G182" s="7">
        <v>2</v>
      </c>
    </row>
    <row r="183" spans="1:7" ht="66.75" customHeight="1">
      <c r="A183" s="8" t="s">
        <v>137</v>
      </c>
      <c r="B183" s="8" t="s">
        <v>9</v>
      </c>
      <c r="C183" s="12" t="s">
        <v>345</v>
      </c>
      <c r="D183" s="36"/>
      <c r="E183" s="7">
        <v>2</v>
      </c>
      <c r="F183" s="7">
        <v>2</v>
      </c>
      <c r="G183" s="7">
        <v>2</v>
      </c>
    </row>
    <row r="184" spans="1:7" ht="42" customHeight="1">
      <c r="A184" s="8" t="s">
        <v>196</v>
      </c>
      <c r="B184" s="11"/>
      <c r="C184" s="9" t="s">
        <v>197</v>
      </c>
      <c r="D184" s="36"/>
      <c r="E184" s="7">
        <v>15</v>
      </c>
      <c r="F184" s="7">
        <v>15</v>
      </c>
      <c r="G184" s="7">
        <v>15</v>
      </c>
    </row>
    <row r="185" spans="1:7" ht="46.5" customHeight="1">
      <c r="A185" s="8" t="s">
        <v>196</v>
      </c>
      <c r="B185" s="8" t="s">
        <v>17</v>
      </c>
      <c r="C185" s="12" t="s">
        <v>117</v>
      </c>
      <c r="D185" s="36"/>
      <c r="E185" s="7">
        <v>15</v>
      </c>
      <c r="F185" s="7">
        <v>15</v>
      </c>
      <c r="G185" s="7">
        <v>15</v>
      </c>
    </row>
    <row r="186" spans="1:7" ht="39" customHeight="1">
      <c r="A186" s="8" t="s">
        <v>196</v>
      </c>
      <c r="B186" s="8" t="s">
        <v>19</v>
      </c>
      <c r="C186" s="12" t="s">
        <v>20</v>
      </c>
      <c r="D186" s="36"/>
      <c r="E186" s="7">
        <v>15</v>
      </c>
      <c r="F186" s="7">
        <v>15</v>
      </c>
      <c r="G186" s="7">
        <v>15</v>
      </c>
    </row>
    <row r="187" spans="1:7" ht="41.25" customHeight="1">
      <c r="A187" s="8" t="s">
        <v>196</v>
      </c>
      <c r="B187" s="8" t="s">
        <v>9</v>
      </c>
      <c r="C187" s="12" t="s">
        <v>345</v>
      </c>
      <c r="D187" s="36"/>
      <c r="E187" s="7">
        <v>15</v>
      </c>
      <c r="F187" s="7">
        <v>15</v>
      </c>
      <c r="G187" s="7">
        <v>15</v>
      </c>
    </row>
    <row r="188" spans="1:7" ht="48" customHeight="1">
      <c r="A188" s="8" t="s">
        <v>138</v>
      </c>
      <c r="B188" s="11"/>
      <c r="C188" s="9" t="s">
        <v>83</v>
      </c>
      <c r="D188" s="36"/>
      <c r="E188" s="7">
        <v>1</v>
      </c>
      <c r="F188" s="7">
        <v>1</v>
      </c>
      <c r="G188" s="7">
        <v>1</v>
      </c>
    </row>
    <row r="189" spans="1:7" ht="45" customHeight="1">
      <c r="A189" s="8" t="s">
        <v>138</v>
      </c>
      <c r="B189" s="8" t="s">
        <v>17</v>
      </c>
      <c r="C189" s="12" t="s">
        <v>117</v>
      </c>
      <c r="D189" s="36"/>
      <c r="E189" s="7">
        <v>1</v>
      </c>
      <c r="F189" s="7">
        <v>1</v>
      </c>
      <c r="G189" s="7">
        <v>1</v>
      </c>
    </row>
    <row r="190" spans="1:7" ht="44.25" customHeight="1">
      <c r="A190" s="8" t="s">
        <v>138</v>
      </c>
      <c r="B190" s="8" t="s">
        <v>19</v>
      </c>
      <c r="C190" s="12" t="s">
        <v>21</v>
      </c>
      <c r="D190" s="36"/>
      <c r="E190" s="7">
        <v>1</v>
      </c>
      <c r="F190" s="7">
        <v>1</v>
      </c>
      <c r="G190" s="7">
        <v>1</v>
      </c>
    </row>
    <row r="191" spans="1:7" ht="42.75" customHeight="1">
      <c r="A191" s="8" t="s">
        <v>138</v>
      </c>
      <c r="B191" s="8" t="s">
        <v>9</v>
      </c>
      <c r="C191" s="12" t="s">
        <v>345</v>
      </c>
      <c r="D191" s="36"/>
      <c r="E191" s="7">
        <v>1</v>
      </c>
      <c r="F191" s="7">
        <v>1</v>
      </c>
      <c r="G191" s="7">
        <v>1</v>
      </c>
    </row>
    <row r="192" spans="1:7" ht="44.25" customHeight="1">
      <c r="A192" s="8" t="s">
        <v>139</v>
      </c>
      <c r="B192" s="8"/>
      <c r="C192" s="14" t="s">
        <v>81</v>
      </c>
      <c r="D192" s="36"/>
      <c r="E192" s="7">
        <v>1</v>
      </c>
      <c r="F192" s="7">
        <v>1</v>
      </c>
      <c r="G192" s="7">
        <v>1</v>
      </c>
    </row>
    <row r="193" spans="1:7" ht="50.25" customHeight="1">
      <c r="A193" s="8" t="s">
        <v>139</v>
      </c>
      <c r="B193" s="8" t="s">
        <v>17</v>
      </c>
      <c r="C193" s="12" t="s">
        <v>117</v>
      </c>
      <c r="D193" s="36"/>
      <c r="E193" s="7">
        <v>1</v>
      </c>
      <c r="F193" s="7">
        <v>1</v>
      </c>
      <c r="G193" s="7">
        <v>1</v>
      </c>
    </row>
    <row r="194" spans="1:7" ht="38.25" customHeight="1">
      <c r="A194" s="8" t="s">
        <v>139</v>
      </c>
      <c r="B194" s="8" t="s">
        <v>17</v>
      </c>
      <c r="C194" s="12" t="s">
        <v>20</v>
      </c>
      <c r="D194" s="36"/>
      <c r="E194" s="7">
        <v>1</v>
      </c>
      <c r="F194" s="7">
        <v>1</v>
      </c>
      <c r="G194" s="7">
        <v>1</v>
      </c>
    </row>
    <row r="195" spans="1:7" ht="38.25" customHeight="1">
      <c r="A195" s="8" t="s">
        <v>139</v>
      </c>
      <c r="B195" s="8" t="s">
        <v>19</v>
      </c>
      <c r="C195" s="12" t="s">
        <v>21</v>
      </c>
      <c r="D195" s="36"/>
      <c r="E195" s="7">
        <v>1</v>
      </c>
      <c r="F195" s="7">
        <v>1</v>
      </c>
      <c r="G195" s="7">
        <v>1</v>
      </c>
    </row>
    <row r="196" spans="1:7" ht="36" customHeight="1">
      <c r="A196" s="8" t="s">
        <v>139</v>
      </c>
      <c r="B196" s="8" t="s">
        <v>9</v>
      </c>
      <c r="C196" s="12" t="s">
        <v>345</v>
      </c>
      <c r="D196" s="36"/>
      <c r="E196" s="7">
        <v>1</v>
      </c>
      <c r="F196" s="7">
        <v>1</v>
      </c>
      <c r="G196" s="7">
        <v>1</v>
      </c>
    </row>
    <row r="197" spans="1:7" ht="30.75" customHeight="1">
      <c r="A197" s="8" t="s">
        <v>140</v>
      </c>
      <c r="B197" s="8"/>
      <c r="C197" s="14" t="s">
        <v>82</v>
      </c>
      <c r="D197" s="36"/>
      <c r="E197" s="7">
        <v>0.5</v>
      </c>
      <c r="F197" s="7">
        <v>0.5</v>
      </c>
      <c r="G197" s="7">
        <v>0.5</v>
      </c>
    </row>
    <row r="198" spans="1:7" ht="34.5" customHeight="1">
      <c r="A198" s="8" t="s">
        <v>140</v>
      </c>
      <c r="B198" s="8" t="s">
        <v>17</v>
      </c>
      <c r="C198" s="12" t="s">
        <v>117</v>
      </c>
      <c r="D198" s="36"/>
      <c r="E198" s="7">
        <v>0.5</v>
      </c>
      <c r="F198" s="7">
        <v>0.5</v>
      </c>
      <c r="G198" s="7">
        <v>0.5</v>
      </c>
    </row>
    <row r="199" spans="1:7" ht="27.75" customHeight="1">
      <c r="A199" s="8" t="s">
        <v>140</v>
      </c>
      <c r="B199" s="8" t="s">
        <v>19</v>
      </c>
      <c r="C199" s="12" t="s">
        <v>21</v>
      </c>
      <c r="D199" s="36"/>
      <c r="E199" s="7">
        <v>0.5</v>
      </c>
      <c r="F199" s="7">
        <v>0.5</v>
      </c>
      <c r="G199" s="7">
        <v>0.5</v>
      </c>
    </row>
    <row r="200" spans="1:7" ht="35.25" customHeight="1">
      <c r="A200" s="8" t="s">
        <v>140</v>
      </c>
      <c r="B200" s="8" t="s">
        <v>9</v>
      </c>
      <c r="C200" s="12" t="s">
        <v>345</v>
      </c>
      <c r="D200" s="36"/>
      <c r="E200" s="7">
        <v>0.5</v>
      </c>
      <c r="F200" s="7">
        <v>0.5</v>
      </c>
      <c r="G200" s="7">
        <v>0.5</v>
      </c>
    </row>
    <row r="201" spans="1:7" ht="24" customHeight="1">
      <c r="A201" s="8" t="s">
        <v>192</v>
      </c>
      <c r="B201" s="8"/>
      <c r="C201" s="14" t="s">
        <v>67</v>
      </c>
      <c r="D201" s="36"/>
      <c r="E201" s="7">
        <f>E202</f>
        <v>3</v>
      </c>
      <c r="F201" s="7">
        <f>F202</f>
        <v>3</v>
      </c>
      <c r="G201" s="7">
        <f>G202</f>
        <v>3</v>
      </c>
    </row>
    <row r="202" spans="1:7" ht="33.75" customHeight="1">
      <c r="A202" s="8" t="s">
        <v>141</v>
      </c>
      <c r="B202" s="8"/>
      <c r="C202" s="14" t="s">
        <v>94</v>
      </c>
      <c r="D202" s="36"/>
      <c r="E202" s="7">
        <f aca="true" t="shared" si="27" ref="E202:G204">E203</f>
        <v>3</v>
      </c>
      <c r="F202" s="7">
        <f t="shared" si="27"/>
        <v>3</v>
      </c>
      <c r="G202" s="7">
        <f t="shared" si="27"/>
        <v>3</v>
      </c>
    </row>
    <row r="203" spans="1:7" ht="39.75" customHeight="1">
      <c r="A203" s="8" t="s">
        <v>141</v>
      </c>
      <c r="B203" s="8" t="s">
        <v>17</v>
      </c>
      <c r="C203" s="12" t="s">
        <v>117</v>
      </c>
      <c r="D203" s="36"/>
      <c r="E203" s="7">
        <f t="shared" si="27"/>
        <v>3</v>
      </c>
      <c r="F203" s="7">
        <f t="shared" si="27"/>
        <v>3</v>
      </c>
      <c r="G203" s="7">
        <f t="shared" si="27"/>
        <v>3</v>
      </c>
    </row>
    <row r="204" spans="1:7" ht="36.75" customHeight="1">
      <c r="A204" s="8" t="s">
        <v>141</v>
      </c>
      <c r="B204" s="8" t="s">
        <v>19</v>
      </c>
      <c r="C204" s="12" t="s">
        <v>18</v>
      </c>
      <c r="D204" s="36"/>
      <c r="E204" s="7">
        <f t="shared" si="27"/>
        <v>3</v>
      </c>
      <c r="F204" s="7">
        <f t="shared" si="27"/>
        <v>3</v>
      </c>
      <c r="G204" s="7">
        <f t="shared" si="27"/>
        <v>3</v>
      </c>
    </row>
    <row r="205" spans="1:7" ht="29.25" customHeight="1">
      <c r="A205" s="8" t="s">
        <v>141</v>
      </c>
      <c r="B205" s="8" t="s">
        <v>9</v>
      </c>
      <c r="C205" s="12" t="s">
        <v>345</v>
      </c>
      <c r="D205" s="36"/>
      <c r="E205" s="7">
        <v>3</v>
      </c>
      <c r="F205" s="7">
        <v>3</v>
      </c>
      <c r="G205" s="7">
        <v>3</v>
      </c>
    </row>
    <row r="206" spans="1:7" ht="48" customHeight="1">
      <c r="A206" s="11" t="s">
        <v>167</v>
      </c>
      <c r="B206" s="8"/>
      <c r="C206" s="9" t="s">
        <v>222</v>
      </c>
      <c r="D206" s="36"/>
      <c r="E206" s="10">
        <f>E207+E220+E229+E234+E250+E255</f>
        <v>1555.4</v>
      </c>
      <c r="F206" s="10">
        <f>F207+F220+F229+F234+F250+F255</f>
        <v>1217</v>
      </c>
      <c r="G206" s="10">
        <f>G207+G220+G229+G234+G250+G255</f>
        <v>1217</v>
      </c>
    </row>
    <row r="207" spans="1:7" ht="40.5" customHeight="1">
      <c r="A207" s="8" t="s">
        <v>181</v>
      </c>
      <c r="B207" s="8"/>
      <c r="C207" s="9" t="s">
        <v>58</v>
      </c>
      <c r="D207" s="36"/>
      <c r="E207" s="7">
        <f>E208+E212+E216</f>
        <v>69.5</v>
      </c>
      <c r="F207" s="7">
        <f>F208+F212+F216</f>
        <v>9.5</v>
      </c>
      <c r="G207" s="7">
        <f>G208+G212+G216</f>
        <v>9.5</v>
      </c>
    </row>
    <row r="208" spans="1:7" ht="36" customHeight="1">
      <c r="A208" s="8" t="s">
        <v>219</v>
      </c>
      <c r="B208" s="8"/>
      <c r="C208" s="9" t="s">
        <v>229</v>
      </c>
      <c r="D208" s="36"/>
      <c r="E208" s="7">
        <f aca="true" t="shared" si="28" ref="E208:G210">E209</f>
        <v>60</v>
      </c>
      <c r="F208" s="7">
        <f t="shared" si="28"/>
        <v>0</v>
      </c>
      <c r="G208" s="7">
        <f t="shared" si="28"/>
        <v>0</v>
      </c>
    </row>
    <row r="209" spans="1:7" ht="32.25" customHeight="1">
      <c r="A209" s="8" t="s">
        <v>219</v>
      </c>
      <c r="B209" s="8" t="s">
        <v>17</v>
      </c>
      <c r="C209" s="12" t="s">
        <v>117</v>
      </c>
      <c r="D209" s="36"/>
      <c r="E209" s="7">
        <f t="shared" si="28"/>
        <v>60</v>
      </c>
      <c r="F209" s="7">
        <f t="shared" si="28"/>
        <v>0</v>
      </c>
      <c r="G209" s="7">
        <f t="shared" si="28"/>
        <v>0</v>
      </c>
    </row>
    <row r="210" spans="1:7" ht="39.75" customHeight="1">
      <c r="A210" s="8" t="s">
        <v>219</v>
      </c>
      <c r="B210" s="8" t="s">
        <v>19</v>
      </c>
      <c r="C210" s="12" t="s">
        <v>20</v>
      </c>
      <c r="D210" s="36"/>
      <c r="E210" s="7">
        <f t="shared" si="28"/>
        <v>60</v>
      </c>
      <c r="F210" s="7">
        <f t="shared" si="28"/>
        <v>0</v>
      </c>
      <c r="G210" s="7">
        <f t="shared" si="28"/>
        <v>0</v>
      </c>
    </row>
    <row r="211" spans="1:7" ht="42.75" customHeight="1">
      <c r="A211" s="8" t="s">
        <v>219</v>
      </c>
      <c r="B211" s="8" t="s">
        <v>9</v>
      </c>
      <c r="C211" s="12" t="s">
        <v>345</v>
      </c>
      <c r="D211" s="36"/>
      <c r="E211" s="7">
        <v>60</v>
      </c>
      <c r="F211" s="7">
        <v>0</v>
      </c>
      <c r="G211" s="7">
        <v>0</v>
      </c>
    </row>
    <row r="212" spans="1:7" ht="43.5" customHeight="1">
      <c r="A212" s="8" t="s">
        <v>142</v>
      </c>
      <c r="B212" s="8"/>
      <c r="C212" s="9" t="s">
        <v>72</v>
      </c>
      <c r="D212" s="36"/>
      <c r="E212" s="7">
        <v>7.5</v>
      </c>
      <c r="F212" s="7">
        <v>7.5</v>
      </c>
      <c r="G212" s="7">
        <v>7.5</v>
      </c>
    </row>
    <row r="213" spans="1:7" ht="43.5" customHeight="1">
      <c r="A213" s="8" t="s">
        <v>142</v>
      </c>
      <c r="B213" s="8" t="s">
        <v>17</v>
      </c>
      <c r="C213" s="12" t="s">
        <v>18</v>
      </c>
      <c r="D213" s="36"/>
      <c r="E213" s="7">
        <v>7.5</v>
      </c>
      <c r="F213" s="7">
        <v>7.5</v>
      </c>
      <c r="G213" s="7">
        <v>7.5</v>
      </c>
    </row>
    <row r="214" spans="1:7" ht="43.5" customHeight="1">
      <c r="A214" s="8" t="s">
        <v>142</v>
      </c>
      <c r="B214" s="8" t="s">
        <v>19</v>
      </c>
      <c r="C214" s="12" t="s">
        <v>22</v>
      </c>
      <c r="D214" s="36"/>
      <c r="E214" s="7">
        <v>7.5</v>
      </c>
      <c r="F214" s="7">
        <v>7.5</v>
      </c>
      <c r="G214" s="7">
        <v>7.5</v>
      </c>
    </row>
    <row r="215" spans="1:7" ht="43.5" customHeight="1">
      <c r="A215" s="8" t="s">
        <v>142</v>
      </c>
      <c r="B215" s="8" t="s">
        <v>9</v>
      </c>
      <c r="C215" s="12" t="s">
        <v>345</v>
      </c>
      <c r="D215" s="36"/>
      <c r="E215" s="7">
        <v>7.5</v>
      </c>
      <c r="F215" s="7">
        <v>7.5</v>
      </c>
      <c r="G215" s="7">
        <v>7.5</v>
      </c>
    </row>
    <row r="216" spans="1:7" ht="43.5" customHeight="1">
      <c r="A216" s="8" t="s">
        <v>143</v>
      </c>
      <c r="B216" s="8"/>
      <c r="C216" s="9" t="s">
        <v>77</v>
      </c>
      <c r="D216" s="36"/>
      <c r="E216" s="7">
        <v>2</v>
      </c>
      <c r="F216" s="7">
        <v>2</v>
      </c>
      <c r="G216" s="7">
        <v>2</v>
      </c>
    </row>
    <row r="217" spans="1:7" ht="43.5" customHeight="1">
      <c r="A217" s="8" t="s">
        <v>143</v>
      </c>
      <c r="B217" s="8" t="s">
        <v>17</v>
      </c>
      <c r="C217" s="12" t="s">
        <v>117</v>
      </c>
      <c r="D217" s="36"/>
      <c r="E217" s="7">
        <v>2</v>
      </c>
      <c r="F217" s="7">
        <v>2</v>
      </c>
      <c r="G217" s="7">
        <v>2</v>
      </c>
    </row>
    <row r="218" spans="1:7" ht="43.5" customHeight="1">
      <c r="A218" s="8" t="s">
        <v>143</v>
      </c>
      <c r="B218" s="8" t="s">
        <v>19</v>
      </c>
      <c r="C218" s="12" t="s">
        <v>20</v>
      </c>
      <c r="D218" s="36"/>
      <c r="E218" s="7">
        <v>2</v>
      </c>
      <c r="F218" s="7">
        <v>2</v>
      </c>
      <c r="G218" s="7">
        <v>2</v>
      </c>
    </row>
    <row r="219" spans="1:7" ht="43.5" customHeight="1">
      <c r="A219" s="8" t="s">
        <v>143</v>
      </c>
      <c r="B219" s="8" t="s">
        <v>9</v>
      </c>
      <c r="C219" s="12" t="s">
        <v>345</v>
      </c>
      <c r="D219" s="36"/>
      <c r="E219" s="7">
        <v>2</v>
      </c>
      <c r="F219" s="7">
        <v>2</v>
      </c>
      <c r="G219" s="7">
        <v>2</v>
      </c>
    </row>
    <row r="220" spans="1:7" ht="43.5" customHeight="1">
      <c r="A220" s="8" t="s">
        <v>182</v>
      </c>
      <c r="B220" s="8"/>
      <c r="C220" s="9" t="s">
        <v>99</v>
      </c>
      <c r="D220" s="36"/>
      <c r="E220" s="7">
        <f>E221+E225</f>
        <v>7.5</v>
      </c>
      <c r="F220" s="7">
        <f>F221+F225</f>
        <v>7.5</v>
      </c>
      <c r="G220" s="7">
        <f>G221+G225</f>
        <v>7.5</v>
      </c>
    </row>
    <row r="221" spans="1:7" ht="30" customHeight="1">
      <c r="A221" s="8" t="s">
        <v>145</v>
      </c>
      <c r="B221" s="8"/>
      <c r="C221" s="9" t="s">
        <v>73</v>
      </c>
      <c r="D221" s="36"/>
      <c r="E221" s="7">
        <f>E222</f>
        <v>6</v>
      </c>
      <c r="F221" s="7">
        <f aca="true" t="shared" si="29" ref="F221:G223">F222</f>
        <v>6</v>
      </c>
      <c r="G221" s="7">
        <f t="shared" si="29"/>
        <v>6</v>
      </c>
    </row>
    <row r="222" spans="1:7" ht="34.5" customHeight="1">
      <c r="A222" s="8" t="s">
        <v>145</v>
      </c>
      <c r="B222" s="8" t="s">
        <v>17</v>
      </c>
      <c r="C222" s="12" t="s">
        <v>117</v>
      </c>
      <c r="D222" s="36"/>
      <c r="E222" s="7">
        <f>E223</f>
        <v>6</v>
      </c>
      <c r="F222" s="7">
        <f t="shared" si="29"/>
        <v>6</v>
      </c>
      <c r="G222" s="7">
        <f t="shared" si="29"/>
        <v>6</v>
      </c>
    </row>
    <row r="223" spans="1:7" ht="34.5" customHeight="1">
      <c r="A223" s="8" t="s">
        <v>145</v>
      </c>
      <c r="B223" s="8" t="s">
        <v>19</v>
      </c>
      <c r="C223" s="12" t="s">
        <v>22</v>
      </c>
      <c r="D223" s="36"/>
      <c r="E223" s="7">
        <f>E224</f>
        <v>6</v>
      </c>
      <c r="F223" s="7">
        <f t="shared" si="29"/>
        <v>6</v>
      </c>
      <c r="G223" s="7">
        <f t="shared" si="29"/>
        <v>6</v>
      </c>
    </row>
    <row r="224" spans="1:7" ht="33" customHeight="1">
      <c r="A224" s="8" t="s">
        <v>145</v>
      </c>
      <c r="B224" s="8" t="s">
        <v>9</v>
      </c>
      <c r="C224" s="12" t="s">
        <v>345</v>
      </c>
      <c r="D224" s="36"/>
      <c r="E224" s="7">
        <v>6</v>
      </c>
      <c r="F224" s="7">
        <v>6</v>
      </c>
      <c r="G224" s="7">
        <v>6</v>
      </c>
    </row>
    <row r="225" spans="1:7" ht="54" customHeight="1">
      <c r="A225" s="8" t="s">
        <v>144</v>
      </c>
      <c r="B225" s="8"/>
      <c r="C225" s="9" t="s">
        <v>78</v>
      </c>
      <c r="D225" s="36"/>
      <c r="E225" s="7">
        <f>E226</f>
        <v>1.5</v>
      </c>
      <c r="F225" s="7">
        <f aca="true" t="shared" si="30" ref="F225:G227">F226</f>
        <v>1.5</v>
      </c>
      <c r="G225" s="7">
        <f t="shared" si="30"/>
        <v>1.5</v>
      </c>
    </row>
    <row r="226" spans="1:7" ht="43.5" customHeight="1">
      <c r="A226" s="8" t="s">
        <v>144</v>
      </c>
      <c r="B226" s="8" t="s">
        <v>17</v>
      </c>
      <c r="C226" s="12" t="s">
        <v>117</v>
      </c>
      <c r="D226" s="36"/>
      <c r="E226" s="7">
        <f>E227</f>
        <v>1.5</v>
      </c>
      <c r="F226" s="7">
        <f t="shared" si="30"/>
        <v>1.5</v>
      </c>
      <c r="G226" s="7">
        <f t="shared" si="30"/>
        <v>1.5</v>
      </c>
    </row>
    <row r="227" spans="1:7" ht="43.5" customHeight="1">
      <c r="A227" s="8" t="s">
        <v>144</v>
      </c>
      <c r="B227" s="8" t="s">
        <v>19</v>
      </c>
      <c r="C227" s="12" t="s">
        <v>20</v>
      </c>
      <c r="D227" s="36"/>
      <c r="E227" s="7">
        <f>E228</f>
        <v>1.5</v>
      </c>
      <c r="F227" s="7">
        <f t="shared" si="30"/>
        <v>1.5</v>
      </c>
      <c r="G227" s="7">
        <f t="shared" si="30"/>
        <v>1.5</v>
      </c>
    </row>
    <row r="228" spans="1:7" ht="43.5" customHeight="1">
      <c r="A228" s="8" t="s">
        <v>144</v>
      </c>
      <c r="B228" s="8" t="s">
        <v>9</v>
      </c>
      <c r="C228" s="12" t="s">
        <v>345</v>
      </c>
      <c r="D228" s="36"/>
      <c r="E228" s="7">
        <v>1.5</v>
      </c>
      <c r="F228" s="7">
        <v>1.5</v>
      </c>
      <c r="G228" s="7">
        <v>1.5</v>
      </c>
    </row>
    <row r="229" spans="1:7" ht="43.5" customHeight="1">
      <c r="A229" s="8" t="s">
        <v>183</v>
      </c>
      <c r="B229" s="8"/>
      <c r="C229" s="9" t="s">
        <v>59</v>
      </c>
      <c r="D229" s="36"/>
      <c r="E229" s="7">
        <f>E230</f>
        <v>2</v>
      </c>
      <c r="F229" s="7">
        <f>F230</f>
        <v>2</v>
      </c>
      <c r="G229" s="7">
        <f>G230</f>
        <v>2</v>
      </c>
    </row>
    <row r="230" spans="1:7" ht="43.5" customHeight="1">
      <c r="A230" s="8" t="s">
        <v>217</v>
      </c>
      <c r="B230" s="8"/>
      <c r="C230" s="9" t="s">
        <v>218</v>
      </c>
      <c r="D230" s="36"/>
      <c r="E230" s="7">
        <f>E231</f>
        <v>2</v>
      </c>
      <c r="F230" s="7">
        <f aca="true" t="shared" si="31" ref="F230:G232">F231</f>
        <v>2</v>
      </c>
      <c r="G230" s="7">
        <f t="shared" si="31"/>
        <v>2</v>
      </c>
    </row>
    <row r="231" spans="1:7" ht="43.5" customHeight="1">
      <c r="A231" s="8" t="s">
        <v>217</v>
      </c>
      <c r="B231" s="8" t="s">
        <v>17</v>
      </c>
      <c r="C231" s="12" t="s">
        <v>117</v>
      </c>
      <c r="D231" s="36"/>
      <c r="E231" s="7">
        <f>E232</f>
        <v>2</v>
      </c>
      <c r="F231" s="7">
        <f t="shared" si="31"/>
        <v>2</v>
      </c>
      <c r="G231" s="7">
        <f t="shared" si="31"/>
        <v>2</v>
      </c>
    </row>
    <row r="232" spans="1:7" ht="43.5" customHeight="1">
      <c r="A232" s="8" t="s">
        <v>217</v>
      </c>
      <c r="B232" s="8" t="s">
        <v>19</v>
      </c>
      <c r="C232" s="12" t="s">
        <v>22</v>
      </c>
      <c r="D232" s="36"/>
      <c r="E232" s="7">
        <f>E233</f>
        <v>2</v>
      </c>
      <c r="F232" s="7">
        <f t="shared" si="31"/>
        <v>2</v>
      </c>
      <c r="G232" s="7">
        <f t="shared" si="31"/>
        <v>2</v>
      </c>
    </row>
    <row r="233" spans="1:7" ht="43.5" customHeight="1">
      <c r="A233" s="8" t="s">
        <v>217</v>
      </c>
      <c r="B233" s="8" t="s">
        <v>9</v>
      </c>
      <c r="C233" s="12" t="s">
        <v>345</v>
      </c>
      <c r="D233" s="36"/>
      <c r="E233" s="7">
        <v>2</v>
      </c>
      <c r="F233" s="7">
        <v>2</v>
      </c>
      <c r="G233" s="7">
        <v>2</v>
      </c>
    </row>
    <row r="234" spans="1:7" ht="43.5" customHeight="1">
      <c r="A234" s="8" t="s">
        <v>168</v>
      </c>
      <c r="B234" s="8"/>
      <c r="C234" s="9" t="s">
        <v>272</v>
      </c>
      <c r="D234" s="36"/>
      <c r="E234" s="7">
        <f>E235+E239</f>
        <v>1438.4</v>
      </c>
      <c r="F234" s="7">
        <f>F235+F239</f>
        <v>1158.4</v>
      </c>
      <c r="G234" s="7">
        <f>G235+G239</f>
        <v>1158.4</v>
      </c>
    </row>
    <row r="235" spans="1:7" ht="40.5" customHeight="1">
      <c r="A235" s="8" t="s">
        <v>273</v>
      </c>
      <c r="B235" s="8"/>
      <c r="C235" s="9" t="s">
        <v>274</v>
      </c>
      <c r="D235" s="36"/>
      <c r="E235" s="7">
        <f>E236</f>
        <v>280</v>
      </c>
      <c r="F235" s="7"/>
      <c r="G235" s="7"/>
    </row>
    <row r="236" spans="1:7" ht="39.75" customHeight="1">
      <c r="A236" s="8" t="s">
        <v>273</v>
      </c>
      <c r="B236" s="8" t="s">
        <v>17</v>
      </c>
      <c r="C236" s="12" t="s">
        <v>117</v>
      </c>
      <c r="D236" s="36"/>
      <c r="E236" s="7">
        <f>E237</f>
        <v>280</v>
      </c>
      <c r="F236" s="7"/>
      <c r="G236" s="7"/>
    </row>
    <row r="237" spans="1:7" ht="43.5" customHeight="1">
      <c r="A237" s="8" t="s">
        <v>273</v>
      </c>
      <c r="B237" s="8" t="s">
        <v>19</v>
      </c>
      <c r="C237" s="12" t="s">
        <v>20</v>
      </c>
      <c r="D237" s="36"/>
      <c r="E237" s="7">
        <f>E238</f>
        <v>280</v>
      </c>
      <c r="F237" s="7"/>
      <c r="G237" s="7"/>
    </row>
    <row r="238" spans="1:7" ht="43.5" customHeight="1">
      <c r="A238" s="8" t="s">
        <v>273</v>
      </c>
      <c r="B238" s="8" t="s">
        <v>9</v>
      </c>
      <c r="C238" s="12" t="s">
        <v>345</v>
      </c>
      <c r="D238" s="36"/>
      <c r="E238" s="7">
        <v>280</v>
      </c>
      <c r="F238" s="7"/>
      <c r="G238" s="7"/>
    </row>
    <row r="239" spans="1:7" ht="43.5" customHeight="1">
      <c r="A239" s="8" t="s">
        <v>146</v>
      </c>
      <c r="B239" s="8"/>
      <c r="C239" s="9" t="s">
        <v>60</v>
      </c>
      <c r="D239" s="36"/>
      <c r="E239" s="7">
        <f>E240+E244+E247</f>
        <v>1158.4</v>
      </c>
      <c r="F239" s="7">
        <f>F240+F244+F247</f>
        <v>1158.4</v>
      </c>
      <c r="G239" s="7">
        <f>G240+G244+G247</f>
        <v>1158.4</v>
      </c>
    </row>
    <row r="240" spans="1:7" ht="43.5" customHeight="1">
      <c r="A240" s="8" t="s">
        <v>146</v>
      </c>
      <c r="B240" s="8" t="s">
        <v>5</v>
      </c>
      <c r="C240" s="12" t="s">
        <v>13</v>
      </c>
      <c r="D240" s="36"/>
      <c r="E240" s="7">
        <f>E241</f>
        <v>969.6</v>
      </c>
      <c r="F240" s="7">
        <f>F241</f>
        <v>969.6</v>
      </c>
      <c r="G240" s="7">
        <f>G241</f>
        <v>969.6</v>
      </c>
    </row>
    <row r="241" spans="1:7" ht="43.5" customHeight="1">
      <c r="A241" s="8" t="s">
        <v>146</v>
      </c>
      <c r="B241" s="8" t="s">
        <v>37</v>
      </c>
      <c r="C241" s="12" t="s">
        <v>35</v>
      </c>
      <c r="D241" s="36"/>
      <c r="E241" s="7">
        <f>E242+E243</f>
        <v>969.6</v>
      </c>
      <c r="F241" s="7">
        <f>F242+F243</f>
        <v>969.6</v>
      </c>
      <c r="G241" s="7">
        <f>G242+G243</f>
        <v>969.6</v>
      </c>
    </row>
    <row r="242" spans="1:7" ht="43.5" customHeight="1">
      <c r="A242" s="8" t="s">
        <v>146</v>
      </c>
      <c r="B242" s="8" t="s">
        <v>36</v>
      </c>
      <c r="C242" s="12" t="s">
        <v>254</v>
      </c>
      <c r="D242" s="36"/>
      <c r="E242" s="7">
        <v>744.7</v>
      </c>
      <c r="F242" s="7">
        <v>744.7</v>
      </c>
      <c r="G242" s="7">
        <v>744.7</v>
      </c>
    </row>
    <row r="243" spans="1:7" ht="45.75" customHeight="1">
      <c r="A243" s="8" t="s">
        <v>146</v>
      </c>
      <c r="B243" s="8" t="s">
        <v>118</v>
      </c>
      <c r="C243" s="12" t="s">
        <v>276</v>
      </c>
      <c r="D243" s="36"/>
      <c r="E243" s="7">
        <v>224.9</v>
      </c>
      <c r="F243" s="7">
        <v>224.9</v>
      </c>
      <c r="G243" s="7">
        <v>224.9</v>
      </c>
    </row>
    <row r="244" spans="1:7" ht="45.75" customHeight="1">
      <c r="A244" s="8" t="s">
        <v>146</v>
      </c>
      <c r="B244" s="8" t="s">
        <v>17</v>
      </c>
      <c r="C244" s="12" t="s">
        <v>117</v>
      </c>
      <c r="D244" s="36"/>
      <c r="E244" s="7">
        <f aca="true" t="shared" si="32" ref="E244:G245">E245</f>
        <v>187.6</v>
      </c>
      <c r="F244" s="7">
        <f t="shared" si="32"/>
        <v>187.6</v>
      </c>
      <c r="G244" s="7">
        <f t="shared" si="32"/>
        <v>187.6</v>
      </c>
    </row>
    <row r="245" spans="1:7" ht="45.75" customHeight="1">
      <c r="A245" s="8" t="s">
        <v>146</v>
      </c>
      <c r="B245" s="8" t="s">
        <v>19</v>
      </c>
      <c r="C245" s="12" t="s">
        <v>20</v>
      </c>
      <c r="D245" s="36"/>
      <c r="E245" s="7">
        <f t="shared" si="32"/>
        <v>187.6</v>
      </c>
      <c r="F245" s="7">
        <f t="shared" si="32"/>
        <v>187.6</v>
      </c>
      <c r="G245" s="7">
        <f t="shared" si="32"/>
        <v>187.6</v>
      </c>
    </row>
    <row r="246" spans="1:7" ht="42.75" customHeight="1">
      <c r="A246" s="8" t="s">
        <v>146</v>
      </c>
      <c r="B246" s="8" t="s">
        <v>9</v>
      </c>
      <c r="C246" s="12" t="s">
        <v>345</v>
      </c>
      <c r="D246" s="36"/>
      <c r="E246" s="7">
        <v>187.6</v>
      </c>
      <c r="F246" s="7">
        <v>187.6</v>
      </c>
      <c r="G246" s="7">
        <v>187.6</v>
      </c>
    </row>
    <row r="247" spans="1:7" ht="40.5" customHeight="1">
      <c r="A247" s="8" t="s">
        <v>146</v>
      </c>
      <c r="B247" s="8" t="s">
        <v>23</v>
      </c>
      <c r="C247" s="12" t="s">
        <v>24</v>
      </c>
      <c r="D247" s="36"/>
      <c r="E247" s="7">
        <f aca="true" t="shared" si="33" ref="E247:G248">E248</f>
        <v>1.2</v>
      </c>
      <c r="F247" s="7">
        <f t="shared" si="33"/>
        <v>1.2</v>
      </c>
      <c r="G247" s="7">
        <f t="shared" si="33"/>
        <v>1.2</v>
      </c>
    </row>
    <row r="248" spans="1:7" ht="38.25" customHeight="1">
      <c r="A248" s="8" t="s">
        <v>146</v>
      </c>
      <c r="B248" s="8" t="s">
        <v>38</v>
      </c>
      <c r="C248" s="12" t="s">
        <v>39</v>
      </c>
      <c r="D248" s="36"/>
      <c r="E248" s="7">
        <f t="shared" si="33"/>
        <v>1.2</v>
      </c>
      <c r="F248" s="7">
        <f t="shared" si="33"/>
        <v>1.2</v>
      </c>
      <c r="G248" s="7">
        <f t="shared" si="33"/>
        <v>1.2</v>
      </c>
    </row>
    <row r="249" spans="1:7" ht="45" customHeight="1">
      <c r="A249" s="8" t="s">
        <v>146</v>
      </c>
      <c r="B249" s="8" t="s">
        <v>265</v>
      </c>
      <c r="C249" s="12" t="s">
        <v>266</v>
      </c>
      <c r="D249" s="36"/>
      <c r="E249" s="7">
        <v>1.2</v>
      </c>
      <c r="F249" s="7">
        <v>1.2</v>
      </c>
      <c r="G249" s="7">
        <v>1.2</v>
      </c>
    </row>
    <row r="250" spans="1:7" ht="45" customHeight="1">
      <c r="A250" s="8" t="s">
        <v>203</v>
      </c>
      <c r="B250" s="8"/>
      <c r="C250" s="9" t="s">
        <v>63</v>
      </c>
      <c r="D250" s="36"/>
      <c r="E250" s="7">
        <f>E251</f>
        <v>1.5</v>
      </c>
      <c r="F250" s="7">
        <f>F251</f>
        <v>1.5</v>
      </c>
      <c r="G250" s="7">
        <f>G251</f>
        <v>1.5</v>
      </c>
    </row>
    <row r="251" spans="1:7" ht="45" customHeight="1">
      <c r="A251" s="8" t="s">
        <v>147</v>
      </c>
      <c r="B251" s="8"/>
      <c r="C251" s="9" t="s">
        <v>79</v>
      </c>
      <c r="D251" s="36"/>
      <c r="E251" s="7">
        <v>1.5</v>
      </c>
      <c r="F251" s="7">
        <v>1.5</v>
      </c>
      <c r="G251" s="7">
        <v>1.5</v>
      </c>
    </row>
    <row r="252" spans="1:7" ht="45" customHeight="1">
      <c r="A252" s="8" t="s">
        <v>147</v>
      </c>
      <c r="B252" s="8" t="s">
        <v>17</v>
      </c>
      <c r="C252" s="12" t="s">
        <v>18</v>
      </c>
      <c r="D252" s="36"/>
      <c r="E252" s="7">
        <v>1.5</v>
      </c>
      <c r="F252" s="7">
        <v>1.5</v>
      </c>
      <c r="G252" s="7">
        <v>1.5</v>
      </c>
    </row>
    <row r="253" spans="1:7" ht="45" customHeight="1">
      <c r="A253" s="8" t="s">
        <v>147</v>
      </c>
      <c r="B253" s="8" t="s">
        <v>19</v>
      </c>
      <c r="C253" s="12" t="s">
        <v>22</v>
      </c>
      <c r="D253" s="36"/>
      <c r="E253" s="7">
        <v>1.5</v>
      </c>
      <c r="F253" s="7">
        <v>1.5</v>
      </c>
      <c r="G253" s="7">
        <v>1.5</v>
      </c>
    </row>
    <row r="254" spans="1:7" ht="45" customHeight="1">
      <c r="A254" s="8" t="s">
        <v>147</v>
      </c>
      <c r="B254" s="8" t="s">
        <v>9</v>
      </c>
      <c r="C254" s="12" t="s">
        <v>345</v>
      </c>
      <c r="D254" s="36"/>
      <c r="E254" s="7">
        <v>1.5</v>
      </c>
      <c r="F254" s="7">
        <v>1.5</v>
      </c>
      <c r="G254" s="7">
        <v>1.5</v>
      </c>
    </row>
    <row r="255" spans="1:7" ht="45" customHeight="1">
      <c r="A255" s="8" t="s">
        <v>320</v>
      </c>
      <c r="B255" s="8"/>
      <c r="C255" s="9" t="s">
        <v>111</v>
      </c>
      <c r="D255" s="36"/>
      <c r="E255" s="7">
        <f>E256</f>
        <v>36.5</v>
      </c>
      <c r="F255" s="7">
        <f>F256</f>
        <v>38.1</v>
      </c>
      <c r="G255" s="7">
        <f>G256</f>
        <v>38.1</v>
      </c>
    </row>
    <row r="256" spans="1:7" ht="65.25" customHeight="1">
      <c r="A256" s="8" t="s">
        <v>286</v>
      </c>
      <c r="B256" s="8"/>
      <c r="C256" s="13" t="s">
        <v>333</v>
      </c>
      <c r="D256" s="36"/>
      <c r="E256" s="7">
        <f aca="true" t="shared" si="34" ref="E256:G258">E257</f>
        <v>36.5</v>
      </c>
      <c r="F256" s="7">
        <f t="shared" si="34"/>
        <v>38.1</v>
      </c>
      <c r="G256" s="7">
        <f t="shared" si="34"/>
        <v>38.1</v>
      </c>
    </row>
    <row r="257" spans="1:7" ht="45" customHeight="1">
      <c r="A257" s="8" t="s">
        <v>286</v>
      </c>
      <c r="B257" s="8" t="s">
        <v>17</v>
      </c>
      <c r="C257" s="12" t="s">
        <v>18</v>
      </c>
      <c r="D257" s="36"/>
      <c r="E257" s="7">
        <f t="shared" si="34"/>
        <v>36.5</v>
      </c>
      <c r="F257" s="7">
        <f t="shared" si="34"/>
        <v>38.1</v>
      </c>
      <c r="G257" s="7">
        <f t="shared" si="34"/>
        <v>38.1</v>
      </c>
    </row>
    <row r="258" spans="1:7" ht="45" customHeight="1">
      <c r="A258" s="8" t="s">
        <v>286</v>
      </c>
      <c r="B258" s="8" t="s">
        <v>19</v>
      </c>
      <c r="C258" s="12" t="s">
        <v>20</v>
      </c>
      <c r="D258" s="36"/>
      <c r="E258" s="7">
        <f t="shared" si="34"/>
        <v>36.5</v>
      </c>
      <c r="F258" s="7">
        <f t="shared" si="34"/>
        <v>38.1</v>
      </c>
      <c r="G258" s="7">
        <f t="shared" si="34"/>
        <v>38.1</v>
      </c>
    </row>
    <row r="259" spans="1:7" ht="45" customHeight="1">
      <c r="A259" s="8" t="s">
        <v>286</v>
      </c>
      <c r="B259" s="8" t="s">
        <v>9</v>
      </c>
      <c r="C259" s="12" t="s">
        <v>22</v>
      </c>
      <c r="D259" s="36"/>
      <c r="E259" s="7">
        <v>36.5</v>
      </c>
      <c r="F259" s="7">
        <v>38.1</v>
      </c>
      <c r="G259" s="7">
        <v>38.1</v>
      </c>
    </row>
    <row r="260" spans="1:7" ht="45" customHeight="1">
      <c r="A260" s="11" t="s">
        <v>178</v>
      </c>
      <c r="B260" s="11"/>
      <c r="C260" s="9" t="s">
        <v>225</v>
      </c>
      <c r="D260" s="36"/>
      <c r="E260" s="10">
        <f>E261</f>
        <v>85</v>
      </c>
      <c r="F260" s="10">
        <f>F261</f>
        <v>85</v>
      </c>
      <c r="G260" s="10">
        <f>G261</f>
        <v>85</v>
      </c>
    </row>
    <row r="261" spans="1:7" ht="45" customHeight="1">
      <c r="A261" s="8" t="s">
        <v>251</v>
      </c>
      <c r="B261" s="8"/>
      <c r="C261" s="9" t="s">
        <v>252</v>
      </c>
      <c r="D261" s="36"/>
      <c r="E261" s="7">
        <v>85</v>
      </c>
      <c r="F261" s="7">
        <v>85</v>
      </c>
      <c r="G261" s="7">
        <v>85</v>
      </c>
    </row>
    <row r="262" spans="1:7" ht="45" customHeight="1">
      <c r="A262" s="8" t="s">
        <v>301</v>
      </c>
      <c r="B262" s="8"/>
      <c r="C262" s="9" t="s">
        <v>253</v>
      </c>
      <c r="D262" s="36"/>
      <c r="E262" s="7">
        <v>85</v>
      </c>
      <c r="F262" s="7">
        <v>85</v>
      </c>
      <c r="G262" s="7">
        <v>85</v>
      </c>
    </row>
    <row r="263" spans="1:7" ht="30" customHeight="1">
      <c r="A263" s="8" t="s">
        <v>301</v>
      </c>
      <c r="B263" s="8" t="s">
        <v>31</v>
      </c>
      <c r="C263" s="12" t="s">
        <v>103</v>
      </c>
      <c r="D263" s="36"/>
      <c r="E263" s="7">
        <v>85</v>
      </c>
      <c r="F263" s="7">
        <v>85</v>
      </c>
      <c r="G263" s="7">
        <v>85</v>
      </c>
    </row>
    <row r="264" spans="1:7" ht="27.75" customHeight="1">
      <c r="A264" s="8" t="s">
        <v>301</v>
      </c>
      <c r="B264" s="8" t="s">
        <v>33</v>
      </c>
      <c r="C264" s="12" t="s">
        <v>34</v>
      </c>
      <c r="D264" s="36"/>
      <c r="E264" s="7">
        <v>85</v>
      </c>
      <c r="F264" s="7">
        <v>85</v>
      </c>
      <c r="G264" s="7">
        <v>85</v>
      </c>
    </row>
    <row r="265" spans="1:7" ht="18.75" customHeight="1">
      <c r="A265" s="8" t="s">
        <v>301</v>
      </c>
      <c r="B265" s="8" t="s">
        <v>10</v>
      </c>
      <c r="C265" s="12" t="s">
        <v>12</v>
      </c>
      <c r="D265" s="36"/>
      <c r="E265" s="7">
        <v>85</v>
      </c>
      <c r="F265" s="7">
        <v>85</v>
      </c>
      <c r="G265" s="7">
        <v>85</v>
      </c>
    </row>
    <row r="266" spans="1:7" ht="55.5" customHeight="1">
      <c r="A266" s="11" t="s">
        <v>169</v>
      </c>
      <c r="B266" s="8"/>
      <c r="C266" s="9" t="s">
        <v>224</v>
      </c>
      <c r="D266" s="36"/>
      <c r="E266" s="10">
        <f>E267+E272+E280+E285+E298+E319</f>
        <v>10174.7</v>
      </c>
      <c r="F266" s="10">
        <f>F267+F272+F280+F285+F298</f>
        <v>10269.2</v>
      </c>
      <c r="G266" s="10">
        <f>G267+G272+G280+G285+G298</f>
        <v>10667.800000000001</v>
      </c>
    </row>
    <row r="267" spans="1:7" ht="45" customHeight="1">
      <c r="A267" s="8" t="s">
        <v>172</v>
      </c>
      <c r="B267" s="8"/>
      <c r="C267" s="9" t="s">
        <v>62</v>
      </c>
      <c r="D267" s="36"/>
      <c r="E267" s="7">
        <f>E268</f>
        <v>7</v>
      </c>
      <c r="F267" s="7">
        <f>F268</f>
        <v>7</v>
      </c>
      <c r="G267" s="7">
        <f>G268</f>
        <v>7</v>
      </c>
    </row>
    <row r="268" spans="1:7" ht="45" customHeight="1">
      <c r="A268" s="8" t="s">
        <v>235</v>
      </c>
      <c r="B268" s="8"/>
      <c r="C268" s="9" t="s">
        <v>236</v>
      </c>
      <c r="D268" s="36"/>
      <c r="E268" s="7">
        <f aca="true" t="shared" si="35" ref="E268:G270">E269</f>
        <v>7</v>
      </c>
      <c r="F268" s="7">
        <f t="shared" si="35"/>
        <v>7</v>
      </c>
      <c r="G268" s="7">
        <f t="shared" si="35"/>
        <v>7</v>
      </c>
    </row>
    <row r="269" spans="1:7" ht="45" customHeight="1">
      <c r="A269" s="8" t="s">
        <v>235</v>
      </c>
      <c r="B269" s="8" t="s">
        <v>17</v>
      </c>
      <c r="C269" s="12" t="s">
        <v>117</v>
      </c>
      <c r="D269" s="36"/>
      <c r="E269" s="7">
        <f t="shared" si="35"/>
        <v>7</v>
      </c>
      <c r="F269" s="7">
        <f t="shared" si="35"/>
        <v>7</v>
      </c>
      <c r="G269" s="7">
        <f t="shared" si="35"/>
        <v>7</v>
      </c>
    </row>
    <row r="270" spans="1:7" ht="45" customHeight="1">
      <c r="A270" s="8" t="s">
        <v>235</v>
      </c>
      <c r="B270" s="8" t="s">
        <v>19</v>
      </c>
      <c r="C270" s="12" t="s">
        <v>20</v>
      </c>
      <c r="D270" s="36"/>
      <c r="E270" s="7">
        <f t="shared" si="35"/>
        <v>7</v>
      </c>
      <c r="F270" s="7">
        <f t="shared" si="35"/>
        <v>7</v>
      </c>
      <c r="G270" s="7">
        <f t="shared" si="35"/>
        <v>7</v>
      </c>
    </row>
    <row r="271" spans="1:7" ht="45" customHeight="1">
      <c r="A271" s="8" t="s">
        <v>235</v>
      </c>
      <c r="B271" s="8" t="s">
        <v>9</v>
      </c>
      <c r="C271" s="12" t="s">
        <v>345</v>
      </c>
      <c r="D271" s="36"/>
      <c r="E271" s="7">
        <v>7</v>
      </c>
      <c r="F271" s="7">
        <v>7</v>
      </c>
      <c r="G271" s="7">
        <v>7</v>
      </c>
    </row>
    <row r="272" spans="1:7" ht="45" customHeight="1">
      <c r="A272" s="8" t="s">
        <v>170</v>
      </c>
      <c r="B272" s="8"/>
      <c r="C272" s="9" t="s">
        <v>84</v>
      </c>
      <c r="D272" s="36"/>
      <c r="E272" s="7">
        <f>E273+E277</f>
        <v>20</v>
      </c>
      <c r="F272" s="7">
        <f>F273+F277</f>
        <v>20</v>
      </c>
      <c r="G272" s="7">
        <f>G273+G277</f>
        <v>20</v>
      </c>
    </row>
    <row r="273" spans="1:7" ht="45" customHeight="1">
      <c r="A273" s="8" t="s">
        <v>148</v>
      </c>
      <c r="B273" s="8"/>
      <c r="C273" s="9" t="s">
        <v>69</v>
      </c>
      <c r="D273" s="36"/>
      <c r="E273" s="7">
        <v>15</v>
      </c>
      <c r="F273" s="7">
        <v>15</v>
      </c>
      <c r="G273" s="7">
        <v>15</v>
      </c>
    </row>
    <row r="274" spans="1:7" ht="45" customHeight="1">
      <c r="A274" s="8" t="s">
        <v>148</v>
      </c>
      <c r="B274" s="8" t="s">
        <v>17</v>
      </c>
      <c r="C274" s="12" t="s">
        <v>117</v>
      </c>
      <c r="D274" s="36"/>
      <c r="E274" s="7">
        <v>15</v>
      </c>
      <c r="F274" s="7">
        <v>15</v>
      </c>
      <c r="G274" s="7">
        <v>15</v>
      </c>
    </row>
    <row r="275" spans="1:7" ht="45" customHeight="1">
      <c r="A275" s="8" t="s">
        <v>148</v>
      </c>
      <c r="B275" s="8" t="s">
        <v>19</v>
      </c>
      <c r="C275" s="12" t="s">
        <v>20</v>
      </c>
      <c r="D275" s="36"/>
      <c r="E275" s="7">
        <v>15</v>
      </c>
      <c r="F275" s="7">
        <v>15</v>
      </c>
      <c r="G275" s="7">
        <v>15</v>
      </c>
    </row>
    <row r="276" spans="1:7" ht="45" customHeight="1">
      <c r="A276" s="8" t="s">
        <v>148</v>
      </c>
      <c r="B276" s="8" t="s">
        <v>9</v>
      </c>
      <c r="C276" s="12" t="s">
        <v>345</v>
      </c>
      <c r="D276" s="36"/>
      <c r="E276" s="7">
        <v>15</v>
      </c>
      <c r="F276" s="7">
        <v>15</v>
      </c>
      <c r="G276" s="7">
        <v>15</v>
      </c>
    </row>
    <row r="277" spans="1:7" ht="36" customHeight="1">
      <c r="A277" s="8" t="s">
        <v>302</v>
      </c>
      <c r="B277" s="8"/>
      <c r="C277" s="9" t="s">
        <v>241</v>
      </c>
      <c r="D277" s="36"/>
      <c r="E277" s="7">
        <f aca="true" t="shared" si="36" ref="E277:G278">E278</f>
        <v>5</v>
      </c>
      <c r="F277" s="7">
        <f t="shared" si="36"/>
        <v>5</v>
      </c>
      <c r="G277" s="7">
        <f t="shared" si="36"/>
        <v>5</v>
      </c>
    </row>
    <row r="278" spans="1:7" ht="24" customHeight="1">
      <c r="A278" s="8" t="s">
        <v>302</v>
      </c>
      <c r="B278" s="8" t="s">
        <v>28</v>
      </c>
      <c r="C278" s="12" t="s">
        <v>29</v>
      </c>
      <c r="D278" s="36"/>
      <c r="E278" s="7">
        <f t="shared" si="36"/>
        <v>5</v>
      </c>
      <c r="F278" s="7">
        <f t="shared" si="36"/>
        <v>5</v>
      </c>
      <c r="G278" s="7">
        <f t="shared" si="36"/>
        <v>5</v>
      </c>
    </row>
    <row r="279" spans="1:7" ht="21" customHeight="1">
      <c r="A279" s="8" t="s">
        <v>302</v>
      </c>
      <c r="B279" s="8" t="s">
        <v>242</v>
      </c>
      <c r="C279" s="12" t="s">
        <v>243</v>
      </c>
      <c r="D279" s="36"/>
      <c r="E279" s="7">
        <v>5</v>
      </c>
      <c r="F279" s="7">
        <v>5</v>
      </c>
      <c r="G279" s="7">
        <v>5</v>
      </c>
    </row>
    <row r="280" spans="1:7" ht="45" customHeight="1">
      <c r="A280" s="8" t="s">
        <v>173</v>
      </c>
      <c r="B280" s="11"/>
      <c r="C280" s="9" t="s">
        <v>86</v>
      </c>
      <c r="D280" s="36"/>
      <c r="E280" s="7">
        <f>E281</f>
        <v>0</v>
      </c>
      <c r="F280" s="7">
        <f>F281</f>
        <v>374</v>
      </c>
      <c r="G280" s="7">
        <f>G281</f>
        <v>323</v>
      </c>
    </row>
    <row r="281" spans="1:7" ht="45" customHeight="1">
      <c r="A281" s="8" t="s">
        <v>289</v>
      </c>
      <c r="B281" s="8"/>
      <c r="C281" s="15" t="s">
        <v>334</v>
      </c>
      <c r="D281" s="36"/>
      <c r="E281" s="7">
        <f>E282</f>
        <v>0</v>
      </c>
      <c r="F281" s="7">
        <f aca="true" t="shared" si="37" ref="F281:G283">F282</f>
        <v>374</v>
      </c>
      <c r="G281" s="7">
        <f t="shared" si="37"/>
        <v>323</v>
      </c>
    </row>
    <row r="282" spans="1:7" ht="45" customHeight="1">
      <c r="A282" s="8" t="s">
        <v>289</v>
      </c>
      <c r="B282" s="8" t="s">
        <v>213</v>
      </c>
      <c r="C282" s="24" t="s">
        <v>269</v>
      </c>
      <c r="D282" s="36"/>
      <c r="E282" s="7">
        <f>E283</f>
        <v>0</v>
      </c>
      <c r="F282" s="7">
        <f t="shared" si="37"/>
        <v>374</v>
      </c>
      <c r="G282" s="7">
        <f t="shared" si="37"/>
        <v>323</v>
      </c>
    </row>
    <row r="283" spans="1:7" ht="45" customHeight="1">
      <c r="A283" s="8" t="s">
        <v>289</v>
      </c>
      <c r="B283" s="8" t="s">
        <v>215</v>
      </c>
      <c r="C283" s="24" t="s">
        <v>216</v>
      </c>
      <c r="D283" s="36"/>
      <c r="E283" s="7">
        <f>E284</f>
        <v>0</v>
      </c>
      <c r="F283" s="7">
        <f t="shared" si="37"/>
        <v>374</v>
      </c>
      <c r="G283" s="7">
        <f t="shared" si="37"/>
        <v>323</v>
      </c>
    </row>
    <row r="284" spans="1:7" ht="45" customHeight="1">
      <c r="A284" s="8" t="s">
        <v>289</v>
      </c>
      <c r="B284" s="8" t="s">
        <v>270</v>
      </c>
      <c r="C284" s="24" t="s">
        <v>271</v>
      </c>
      <c r="D284" s="36"/>
      <c r="E284" s="7">
        <v>0</v>
      </c>
      <c r="F284" s="7">
        <v>374</v>
      </c>
      <c r="G284" s="7">
        <v>323</v>
      </c>
    </row>
    <row r="285" spans="1:7" ht="45" customHeight="1">
      <c r="A285" s="8" t="s">
        <v>171</v>
      </c>
      <c r="B285" s="8"/>
      <c r="C285" s="9" t="s">
        <v>85</v>
      </c>
      <c r="D285" s="36"/>
      <c r="E285" s="7">
        <f>E286+E290+E294</f>
        <v>9052.5</v>
      </c>
      <c r="F285" s="7">
        <f>F286+F290+F294</f>
        <v>9413</v>
      </c>
      <c r="G285" s="7">
        <f>G286+G290+G294</f>
        <v>9862.6</v>
      </c>
    </row>
    <row r="286" spans="1:7" ht="45" customHeight="1">
      <c r="A286" s="8" t="s">
        <v>288</v>
      </c>
      <c r="B286" s="8"/>
      <c r="C286" s="9" t="s">
        <v>335</v>
      </c>
      <c r="D286" s="36"/>
      <c r="E286" s="7">
        <f aca="true" t="shared" si="38" ref="E286:G288">E287</f>
        <v>4169.4</v>
      </c>
      <c r="F286" s="7">
        <f t="shared" si="38"/>
        <v>4365.4</v>
      </c>
      <c r="G286" s="7">
        <f t="shared" si="38"/>
        <v>4566.2</v>
      </c>
    </row>
    <row r="287" spans="1:7" ht="34.5" customHeight="1">
      <c r="A287" s="8" t="s">
        <v>288</v>
      </c>
      <c r="B287" s="8" t="s">
        <v>17</v>
      </c>
      <c r="C287" s="12" t="s">
        <v>117</v>
      </c>
      <c r="D287" s="36"/>
      <c r="E287" s="7">
        <f t="shared" si="38"/>
        <v>4169.4</v>
      </c>
      <c r="F287" s="7">
        <f t="shared" si="38"/>
        <v>4365.4</v>
      </c>
      <c r="G287" s="7">
        <f t="shared" si="38"/>
        <v>4566.2</v>
      </c>
    </row>
    <row r="288" spans="1:7" ht="36" customHeight="1">
      <c r="A288" s="8" t="s">
        <v>288</v>
      </c>
      <c r="B288" s="8" t="s">
        <v>19</v>
      </c>
      <c r="C288" s="12" t="s">
        <v>20</v>
      </c>
      <c r="D288" s="36"/>
      <c r="E288" s="7">
        <f t="shared" si="38"/>
        <v>4169.4</v>
      </c>
      <c r="F288" s="7">
        <f t="shared" si="38"/>
        <v>4365.4</v>
      </c>
      <c r="G288" s="7">
        <f t="shared" si="38"/>
        <v>4566.2</v>
      </c>
    </row>
    <row r="289" spans="1:7" ht="32.25" customHeight="1">
      <c r="A289" s="8" t="s">
        <v>288</v>
      </c>
      <c r="B289" s="8" t="s">
        <v>9</v>
      </c>
      <c r="C289" s="12" t="s">
        <v>345</v>
      </c>
      <c r="D289" s="36"/>
      <c r="E289" s="7">
        <v>4169.4</v>
      </c>
      <c r="F289" s="7">
        <v>4365.4</v>
      </c>
      <c r="G289" s="7">
        <v>4566.2</v>
      </c>
    </row>
    <row r="290" spans="1:7" ht="45" customHeight="1">
      <c r="A290" s="8" t="s">
        <v>150</v>
      </c>
      <c r="B290" s="8"/>
      <c r="C290" s="9" t="s">
        <v>149</v>
      </c>
      <c r="D290" s="36"/>
      <c r="E290" s="7">
        <f aca="true" t="shared" si="39" ref="E290:G292">E291</f>
        <v>3704.5</v>
      </c>
      <c r="F290" s="7">
        <f t="shared" si="39"/>
        <v>3869</v>
      </c>
      <c r="G290" s="7">
        <f t="shared" si="39"/>
        <v>4117.8</v>
      </c>
    </row>
    <row r="291" spans="1:7" ht="45" customHeight="1">
      <c r="A291" s="8" t="s">
        <v>150</v>
      </c>
      <c r="B291" s="8" t="s">
        <v>17</v>
      </c>
      <c r="C291" s="12" t="s">
        <v>18</v>
      </c>
      <c r="D291" s="36"/>
      <c r="E291" s="7">
        <f t="shared" si="39"/>
        <v>3704.5</v>
      </c>
      <c r="F291" s="7">
        <f t="shared" si="39"/>
        <v>3869</v>
      </c>
      <c r="G291" s="7">
        <f t="shared" si="39"/>
        <v>4117.8</v>
      </c>
    </row>
    <row r="292" spans="1:7" ht="45" customHeight="1">
      <c r="A292" s="8" t="s">
        <v>150</v>
      </c>
      <c r="B292" s="8" t="s">
        <v>19</v>
      </c>
      <c r="C292" s="12" t="s">
        <v>20</v>
      </c>
      <c r="D292" s="36"/>
      <c r="E292" s="7">
        <f t="shared" si="39"/>
        <v>3704.5</v>
      </c>
      <c r="F292" s="7">
        <f t="shared" si="39"/>
        <v>3869</v>
      </c>
      <c r="G292" s="7">
        <f t="shared" si="39"/>
        <v>4117.8</v>
      </c>
    </row>
    <row r="293" spans="1:7" ht="45" customHeight="1">
      <c r="A293" s="8" t="s">
        <v>150</v>
      </c>
      <c r="B293" s="8" t="s">
        <v>9</v>
      </c>
      <c r="C293" s="12" t="s">
        <v>345</v>
      </c>
      <c r="D293" s="36"/>
      <c r="E293" s="7">
        <v>3704.5</v>
      </c>
      <c r="F293" s="7">
        <v>3869</v>
      </c>
      <c r="G293" s="7">
        <v>4117.8</v>
      </c>
    </row>
    <row r="294" spans="1:7" ht="45" customHeight="1">
      <c r="A294" s="8" t="s">
        <v>287</v>
      </c>
      <c r="B294" s="8"/>
      <c r="C294" s="9" t="s">
        <v>96</v>
      </c>
      <c r="D294" s="36"/>
      <c r="E294" s="7">
        <v>1178.6</v>
      </c>
      <c r="F294" s="7">
        <v>1178.6</v>
      </c>
      <c r="G294" s="7">
        <v>1178.6</v>
      </c>
    </row>
    <row r="295" spans="1:7" ht="45" customHeight="1">
      <c r="A295" s="8" t="s">
        <v>287</v>
      </c>
      <c r="B295" s="8" t="s">
        <v>23</v>
      </c>
      <c r="C295" s="12" t="s">
        <v>24</v>
      </c>
      <c r="D295" s="36"/>
      <c r="E295" s="7">
        <v>1178.6</v>
      </c>
      <c r="F295" s="7">
        <v>1178.6</v>
      </c>
      <c r="G295" s="7">
        <v>1178.6</v>
      </c>
    </row>
    <row r="296" spans="1:7" ht="45" customHeight="1">
      <c r="A296" s="8" t="s">
        <v>287</v>
      </c>
      <c r="B296" s="8" t="s">
        <v>7</v>
      </c>
      <c r="C296" s="12" t="s">
        <v>113</v>
      </c>
      <c r="D296" s="36"/>
      <c r="E296" s="7">
        <v>1178.6</v>
      </c>
      <c r="F296" s="7">
        <v>1178.6</v>
      </c>
      <c r="G296" s="7">
        <v>1178.6</v>
      </c>
    </row>
    <row r="297" spans="1:7" ht="69" customHeight="1">
      <c r="A297" s="8" t="s">
        <v>287</v>
      </c>
      <c r="B297" s="8" t="s">
        <v>260</v>
      </c>
      <c r="C297" s="12" t="s">
        <v>258</v>
      </c>
      <c r="D297" s="36"/>
      <c r="E297" s="7">
        <v>1178.6</v>
      </c>
      <c r="F297" s="7">
        <v>1178.6</v>
      </c>
      <c r="G297" s="7">
        <v>1178.6</v>
      </c>
    </row>
    <row r="298" spans="1:7" ht="45" customHeight="1">
      <c r="A298" s="8" t="s">
        <v>193</v>
      </c>
      <c r="B298" s="8"/>
      <c r="C298" s="9" t="s">
        <v>87</v>
      </c>
      <c r="D298" s="36"/>
      <c r="E298" s="7">
        <f>E299+E303+E307+E311+E315</f>
        <v>455.2</v>
      </c>
      <c r="F298" s="7">
        <f>F299+F303+F307+F311+F315</f>
        <v>455.2</v>
      </c>
      <c r="G298" s="7">
        <f>G299+G303+G307+G311+G315</f>
        <v>455.2</v>
      </c>
    </row>
    <row r="299" spans="1:7" ht="45" customHeight="1">
      <c r="A299" s="8" t="s">
        <v>151</v>
      </c>
      <c r="B299" s="8"/>
      <c r="C299" s="9" t="s">
        <v>2</v>
      </c>
      <c r="D299" s="36"/>
      <c r="E299" s="7">
        <f aca="true" t="shared" si="40" ref="E299:G301">E300</f>
        <v>150</v>
      </c>
      <c r="F299" s="7">
        <f t="shared" si="40"/>
        <v>150</v>
      </c>
      <c r="G299" s="7">
        <f t="shared" si="40"/>
        <v>150</v>
      </c>
    </row>
    <row r="300" spans="1:7" ht="45" customHeight="1">
      <c r="A300" s="8" t="s">
        <v>151</v>
      </c>
      <c r="B300" s="8" t="s">
        <v>17</v>
      </c>
      <c r="C300" s="12" t="s">
        <v>117</v>
      </c>
      <c r="D300" s="36"/>
      <c r="E300" s="7">
        <f t="shared" si="40"/>
        <v>150</v>
      </c>
      <c r="F300" s="7">
        <f t="shared" si="40"/>
        <v>150</v>
      </c>
      <c r="G300" s="7">
        <f t="shared" si="40"/>
        <v>150</v>
      </c>
    </row>
    <row r="301" spans="1:7" ht="45" customHeight="1">
      <c r="A301" s="8" t="s">
        <v>151</v>
      </c>
      <c r="B301" s="8" t="s">
        <v>19</v>
      </c>
      <c r="C301" s="12" t="s">
        <v>20</v>
      </c>
      <c r="D301" s="36"/>
      <c r="E301" s="7">
        <f t="shared" si="40"/>
        <v>150</v>
      </c>
      <c r="F301" s="7">
        <f t="shared" si="40"/>
        <v>150</v>
      </c>
      <c r="G301" s="7">
        <f t="shared" si="40"/>
        <v>150</v>
      </c>
    </row>
    <row r="302" spans="1:7" ht="45" customHeight="1">
      <c r="A302" s="8" t="s">
        <v>151</v>
      </c>
      <c r="B302" s="8" t="s">
        <v>9</v>
      </c>
      <c r="C302" s="12" t="s">
        <v>345</v>
      </c>
      <c r="D302" s="36"/>
      <c r="E302" s="7">
        <v>150</v>
      </c>
      <c r="F302" s="7">
        <v>150</v>
      </c>
      <c r="G302" s="7">
        <v>150</v>
      </c>
    </row>
    <row r="303" spans="1:7" ht="30.75" customHeight="1">
      <c r="A303" s="8" t="s">
        <v>153</v>
      </c>
      <c r="B303" s="8"/>
      <c r="C303" s="9" t="s">
        <v>238</v>
      </c>
      <c r="D303" s="36"/>
      <c r="E303" s="7">
        <f>E304</f>
        <v>60</v>
      </c>
      <c r="F303" s="7">
        <f aca="true" t="shared" si="41" ref="F303:G305">F304</f>
        <v>60</v>
      </c>
      <c r="G303" s="7">
        <f t="shared" si="41"/>
        <v>60</v>
      </c>
    </row>
    <row r="304" spans="1:7" ht="28.5" customHeight="1">
      <c r="A304" s="8" t="s">
        <v>153</v>
      </c>
      <c r="B304" s="8"/>
      <c r="C304" s="12" t="s">
        <v>117</v>
      </c>
      <c r="D304" s="36"/>
      <c r="E304" s="7">
        <f>E305</f>
        <v>60</v>
      </c>
      <c r="F304" s="7">
        <f t="shared" si="41"/>
        <v>60</v>
      </c>
      <c r="G304" s="7">
        <f t="shared" si="41"/>
        <v>60</v>
      </c>
    </row>
    <row r="305" spans="1:7" ht="26.25" customHeight="1">
      <c r="A305" s="8" t="s">
        <v>153</v>
      </c>
      <c r="B305" s="8"/>
      <c r="C305" s="12" t="s">
        <v>20</v>
      </c>
      <c r="D305" s="36"/>
      <c r="E305" s="7">
        <f>E306</f>
        <v>60</v>
      </c>
      <c r="F305" s="7">
        <f t="shared" si="41"/>
        <v>60</v>
      </c>
      <c r="G305" s="7">
        <f t="shared" si="41"/>
        <v>60</v>
      </c>
    </row>
    <row r="306" spans="1:7" ht="28.5" customHeight="1">
      <c r="A306" s="8" t="s">
        <v>153</v>
      </c>
      <c r="B306" s="8"/>
      <c r="C306" s="12" t="s">
        <v>257</v>
      </c>
      <c r="D306" s="36"/>
      <c r="E306" s="7">
        <v>60</v>
      </c>
      <c r="F306" s="7">
        <v>60</v>
      </c>
      <c r="G306" s="7">
        <v>60</v>
      </c>
    </row>
    <row r="307" spans="1:7" ht="38.25" customHeight="1">
      <c r="A307" s="8" t="s">
        <v>152</v>
      </c>
      <c r="B307" s="8"/>
      <c r="C307" s="9" t="s">
        <v>100</v>
      </c>
      <c r="D307" s="36"/>
      <c r="E307" s="7">
        <f aca="true" t="shared" si="42" ref="E307:G309">E308</f>
        <v>70</v>
      </c>
      <c r="F307" s="7">
        <f t="shared" si="42"/>
        <v>70</v>
      </c>
      <c r="G307" s="7">
        <f t="shared" si="42"/>
        <v>70</v>
      </c>
    </row>
    <row r="308" spans="1:7" ht="39.75" customHeight="1">
      <c r="A308" s="8" t="s">
        <v>152</v>
      </c>
      <c r="B308" s="8" t="s">
        <v>17</v>
      </c>
      <c r="C308" s="12" t="s">
        <v>117</v>
      </c>
      <c r="D308" s="36"/>
      <c r="E308" s="7">
        <f>E309</f>
        <v>70</v>
      </c>
      <c r="F308" s="7">
        <f t="shared" si="42"/>
        <v>70</v>
      </c>
      <c r="G308" s="7">
        <f t="shared" si="42"/>
        <v>70</v>
      </c>
    </row>
    <row r="309" spans="1:7" ht="45" customHeight="1">
      <c r="A309" s="8" t="s">
        <v>152</v>
      </c>
      <c r="B309" s="8" t="s">
        <v>19</v>
      </c>
      <c r="C309" s="12" t="s">
        <v>20</v>
      </c>
      <c r="D309" s="36"/>
      <c r="E309" s="7">
        <f>E310</f>
        <v>70</v>
      </c>
      <c r="F309" s="7">
        <f t="shared" si="42"/>
        <v>70</v>
      </c>
      <c r="G309" s="7">
        <f t="shared" si="42"/>
        <v>70</v>
      </c>
    </row>
    <row r="310" spans="1:7" ht="45" customHeight="1">
      <c r="A310" s="8" t="s">
        <v>152</v>
      </c>
      <c r="B310" s="8" t="s">
        <v>9</v>
      </c>
      <c r="C310" s="12" t="s">
        <v>345</v>
      </c>
      <c r="D310" s="36"/>
      <c r="E310" s="7">
        <v>70</v>
      </c>
      <c r="F310" s="7">
        <v>70</v>
      </c>
      <c r="G310" s="7">
        <v>70</v>
      </c>
    </row>
    <row r="311" spans="1:7" ht="45" customHeight="1">
      <c r="A311" s="8" t="s">
        <v>277</v>
      </c>
      <c r="B311" s="8"/>
      <c r="C311" s="9" t="s">
        <v>50</v>
      </c>
      <c r="D311" s="36"/>
      <c r="E311" s="7">
        <f>E312</f>
        <v>157</v>
      </c>
      <c r="F311" s="7">
        <f aca="true" t="shared" si="43" ref="F311:G313">F312</f>
        <v>157</v>
      </c>
      <c r="G311" s="7">
        <f t="shared" si="43"/>
        <v>157</v>
      </c>
    </row>
    <row r="312" spans="1:7" ht="45" customHeight="1">
      <c r="A312" s="8" t="s">
        <v>277</v>
      </c>
      <c r="B312" s="8" t="s">
        <v>17</v>
      </c>
      <c r="C312" s="12" t="s">
        <v>117</v>
      </c>
      <c r="D312" s="36"/>
      <c r="E312" s="7">
        <f>E313</f>
        <v>157</v>
      </c>
      <c r="F312" s="7">
        <f t="shared" si="43"/>
        <v>157</v>
      </c>
      <c r="G312" s="7">
        <f t="shared" si="43"/>
        <v>157</v>
      </c>
    </row>
    <row r="313" spans="1:7" ht="45" customHeight="1">
      <c r="A313" s="8" t="s">
        <v>277</v>
      </c>
      <c r="B313" s="8" t="s">
        <v>19</v>
      </c>
      <c r="C313" s="12" t="s">
        <v>20</v>
      </c>
      <c r="D313" s="36"/>
      <c r="E313" s="7">
        <f>E314</f>
        <v>157</v>
      </c>
      <c r="F313" s="7">
        <f t="shared" si="43"/>
        <v>157</v>
      </c>
      <c r="G313" s="7">
        <f t="shared" si="43"/>
        <v>157</v>
      </c>
    </row>
    <row r="314" spans="1:7" ht="45" customHeight="1">
      <c r="A314" s="8" t="s">
        <v>277</v>
      </c>
      <c r="B314" s="8" t="s">
        <v>9</v>
      </c>
      <c r="C314" s="12" t="s">
        <v>345</v>
      </c>
      <c r="D314" s="36"/>
      <c r="E314" s="7">
        <v>157</v>
      </c>
      <c r="F314" s="7">
        <v>157</v>
      </c>
      <c r="G314" s="7">
        <v>157</v>
      </c>
    </row>
    <row r="315" spans="1:7" ht="45" customHeight="1">
      <c r="A315" s="8" t="s">
        <v>278</v>
      </c>
      <c r="B315" s="8"/>
      <c r="C315" s="9" t="s">
        <v>109</v>
      </c>
      <c r="D315" s="36"/>
      <c r="E315" s="7">
        <f>E316</f>
        <v>18.2</v>
      </c>
      <c r="F315" s="7">
        <f aca="true" t="shared" si="44" ref="F315:G317">F316</f>
        <v>18.2</v>
      </c>
      <c r="G315" s="7">
        <f t="shared" si="44"/>
        <v>18.2</v>
      </c>
    </row>
    <row r="316" spans="1:7" ht="45" customHeight="1">
      <c r="A316" s="8" t="s">
        <v>278</v>
      </c>
      <c r="B316" s="8" t="s">
        <v>17</v>
      </c>
      <c r="C316" s="12" t="s">
        <v>18</v>
      </c>
      <c r="D316" s="36"/>
      <c r="E316" s="7">
        <f>E317</f>
        <v>18.2</v>
      </c>
      <c r="F316" s="7">
        <f t="shared" si="44"/>
        <v>18.2</v>
      </c>
      <c r="G316" s="7">
        <f t="shared" si="44"/>
        <v>18.2</v>
      </c>
    </row>
    <row r="317" spans="1:7" ht="45" customHeight="1">
      <c r="A317" s="8" t="s">
        <v>278</v>
      </c>
      <c r="B317" s="8" t="s">
        <v>19</v>
      </c>
      <c r="C317" s="12" t="s">
        <v>20</v>
      </c>
      <c r="D317" s="36"/>
      <c r="E317" s="7">
        <f>E318</f>
        <v>18.2</v>
      </c>
      <c r="F317" s="7">
        <f t="shared" si="44"/>
        <v>18.2</v>
      </c>
      <c r="G317" s="7">
        <f t="shared" si="44"/>
        <v>18.2</v>
      </c>
    </row>
    <row r="318" spans="1:7" ht="45" customHeight="1">
      <c r="A318" s="8" t="s">
        <v>278</v>
      </c>
      <c r="B318" s="8" t="s">
        <v>9</v>
      </c>
      <c r="C318" s="12" t="s">
        <v>345</v>
      </c>
      <c r="D318" s="36"/>
      <c r="E318" s="7">
        <v>18.2</v>
      </c>
      <c r="F318" s="7">
        <v>18.2</v>
      </c>
      <c r="G318" s="7">
        <v>18.2</v>
      </c>
    </row>
    <row r="319" spans="1:7" ht="45" customHeight="1">
      <c r="A319" s="8" t="s">
        <v>267</v>
      </c>
      <c r="B319" s="8"/>
      <c r="C319" s="9" t="s">
        <v>268</v>
      </c>
      <c r="D319" s="36"/>
      <c r="E319" s="7">
        <f>E320+E324</f>
        <v>640</v>
      </c>
      <c r="F319" s="7">
        <f>F320+F324</f>
        <v>0</v>
      </c>
      <c r="G319" s="7">
        <f>G320+G324</f>
        <v>0</v>
      </c>
    </row>
    <row r="320" spans="1:7" ht="45" customHeight="1">
      <c r="A320" s="8" t="s">
        <v>341</v>
      </c>
      <c r="B320" s="8"/>
      <c r="C320" s="15" t="s">
        <v>336</v>
      </c>
      <c r="D320" s="36"/>
      <c r="E320" s="7">
        <f>E321</f>
        <v>390</v>
      </c>
      <c r="F320" s="7">
        <f aca="true" t="shared" si="45" ref="F320:G322">F321</f>
        <v>0</v>
      </c>
      <c r="G320" s="7">
        <f t="shared" si="45"/>
        <v>0</v>
      </c>
    </row>
    <row r="321" spans="1:7" ht="45" customHeight="1">
      <c r="A321" s="8" t="s">
        <v>341</v>
      </c>
      <c r="B321" s="8" t="s">
        <v>213</v>
      </c>
      <c r="C321" s="24" t="s">
        <v>269</v>
      </c>
      <c r="D321" s="36"/>
      <c r="E321" s="7">
        <f>E322</f>
        <v>390</v>
      </c>
      <c r="F321" s="7">
        <f t="shared" si="45"/>
        <v>0</v>
      </c>
      <c r="G321" s="7">
        <f t="shared" si="45"/>
        <v>0</v>
      </c>
    </row>
    <row r="322" spans="1:7" ht="45" customHeight="1">
      <c r="A322" s="8" t="s">
        <v>341</v>
      </c>
      <c r="B322" s="8" t="s">
        <v>215</v>
      </c>
      <c r="C322" s="24" t="s">
        <v>216</v>
      </c>
      <c r="D322" s="36"/>
      <c r="E322" s="7">
        <f>E323</f>
        <v>390</v>
      </c>
      <c r="F322" s="7">
        <f t="shared" si="45"/>
        <v>0</v>
      </c>
      <c r="G322" s="7">
        <f t="shared" si="45"/>
        <v>0</v>
      </c>
    </row>
    <row r="323" spans="1:7" ht="45" customHeight="1">
      <c r="A323" s="8" t="s">
        <v>341</v>
      </c>
      <c r="B323" s="8" t="s">
        <v>270</v>
      </c>
      <c r="C323" s="24" t="s">
        <v>271</v>
      </c>
      <c r="D323" s="36"/>
      <c r="E323" s="7">
        <v>390</v>
      </c>
      <c r="F323" s="7">
        <v>0</v>
      </c>
      <c r="G323" s="7">
        <v>0</v>
      </c>
    </row>
    <row r="324" spans="1:7" ht="33.75" customHeight="1">
      <c r="A324" s="8" t="s">
        <v>342</v>
      </c>
      <c r="B324" s="8"/>
      <c r="C324" s="15" t="s">
        <v>275</v>
      </c>
      <c r="D324" s="36"/>
      <c r="E324" s="7">
        <f>E325</f>
        <v>250</v>
      </c>
      <c r="F324" s="7">
        <f aca="true" t="shared" si="46" ref="F324:G326">F325</f>
        <v>0</v>
      </c>
      <c r="G324" s="7">
        <f t="shared" si="46"/>
        <v>0</v>
      </c>
    </row>
    <row r="325" spans="1:7" ht="45" customHeight="1">
      <c r="A325" s="8" t="s">
        <v>342</v>
      </c>
      <c r="B325" s="8" t="s">
        <v>213</v>
      </c>
      <c r="C325" s="24" t="s">
        <v>269</v>
      </c>
      <c r="D325" s="36"/>
      <c r="E325" s="7">
        <f>E326</f>
        <v>250</v>
      </c>
      <c r="F325" s="7">
        <f t="shared" si="46"/>
        <v>0</v>
      </c>
      <c r="G325" s="7">
        <f t="shared" si="46"/>
        <v>0</v>
      </c>
    </row>
    <row r="326" spans="1:7" ht="45" customHeight="1">
      <c r="A326" s="8" t="s">
        <v>342</v>
      </c>
      <c r="B326" s="8" t="s">
        <v>215</v>
      </c>
      <c r="C326" s="24" t="s">
        <v>216</v>
      </c>
      <c r="D326" s="36"/>
      <c r="E326" s="7">
        <f>E327</f>
        <v>250</v>
      </c>
      <c r="F326" s="7">
        <f t="shared" si="46"/>
        <v>0</v>
      </c>
      <c r="G326" s="7">
        <f t="shared" si="46"/>
        <v>0</v>
      </c>
    </row>
    <row r="327" spans="1:7" ht="45" customHeight="1">
      <c r="A327" s="8" t="s">
        <v>342</v>
      </c>
      <c r="B327" s="8" t="s">
        <v>270</v>
      </c>
      <c r="C327" s="24" t="s">
        <v>271</v>
      </c>
      <c r="D327" s="36"/>
      <c r="E327" s="7">
        <v>250</v>
      </c>
      <c r="F327" s="7">
        <v>0</v>
      </c>
      <c r="G327" s="7">
        <v>0</v>
      </c>
    </row>
    <row r="328" spans="1:7" ht="61.5" customHeight="1">
      <c r="A328" s="11" t="s">
        <v>165</v>
      </c>
      <c r="B328" s="11"/>
      <c r="C328" s="9" t="s">
        <v>220</v>
      </c>
      <c r="D328" s="36"/>
      <c r="E328" s="10">
        <f>E329+E333+E383</f>
        <v>16310.5</v>
      </c>
      <c r="F328" s="10">
        <f>F329+F333+F383</f>
        <v>16278.199999999999</v>
      </c>
      <c r="G328" s="10">
        <f>G329+G333+G383</f>
        <v>16287.599999999999</v>
      </c>
    </row>
    <row r="329" spans="1:7" ht="45" customHeight="1">
      <c r="A329" s="8" t="s">
        <v>300</v>
      </c>
      <c r="B329" s="11"/>
      <c r="C329" s="16" t="s">
        <v>45</v>
      </c>
      <c r="D329" s="36"/>
      <c r="E329" s="7">
        <f>E330</f>
        <v>500</v>
      </c>
      <c r="F329" s="7">
        <f>F330</f>
        <v>500</v>
      </c>
      <c r="G329" s="7">
        <f>G330</f>
        <v>500</v>
      </c>
    </row>
    <row r="330" spans="1:7" ht="45" customHeight="1">
      <c r="A330" s="8" t="s">
        <v>300</v>
      </c>
      <c r="B330" s="8" t="s">
        <v>31</v>
      </c>
      <c r="C330" s="9" t="s">
        <v>204</v>
      </c>
      <c r="D330" s="36"/>
      <c r="E330" s="7">
        <v>500</v>
      </c>
      <c r="F330" s="7">
        <v>500</v>
      </c>
      <c r="G330" s="7">
        <v>500</v>
      </c>
    </row>
    <row r="331" spans="1:7" ht="45" customHeight="1">
      <c r="A331" s="8" t="s">
        <v>300</v>
      </c>
      <c r="B331" s="8" t="s">
        <v>65</v>
      </c>
      <c r="C331" s="12" t="s">
        <v>103</v>
      </c>
      <c r="D331" s="36"/>
      <c r="E331" s="7">
        <v>500</v>
      </c>
      <c r="F331" s="7">
        <v>500</v>
      </c>
      <c r="G331" s="7">
        <v>500</v>
      </c>
    </row>
    <row r="332" spans="1:7" ht="45" customHeight="1">
      <c r="A332" s="8" t="s">
        <v>300</v>
      </c>
      <c r="B332" s="8" t="s">
        <v>259</v>
      </c>
      <c r="C332" s="12" t="s">
        <v>346</v>
      </c>
      <c r="D332" s="36"/>
      <c r="E332" s="7">
        <v>500</v>
      </c>
      <c r="F332" s="7">
        <v>500</v>
      </c>
      <c r="G332" s="7">
        <v>500</v>
      </c>
    </row>
    <row r="333" spans="1:7" ht="45" customHeight="1">
      <c r="A333" s="8" t="s">
        <v>285</v>
      </c>
      <c r="B333" s="11"/>
      <c r="C333" s="16" t="s">
        <v>46</v>
      </c>
      <c r="D333" s="36"/>
      <c r="E333" s="7">
        <f>E334+E343+E347+E356+E360+E371+E379</f>
        <v>2322.1</v>
      </c>
      <c r="F333" s="7">
        <f>F334+F343+F347+F356+F360+F371+F379</f>
        <v>2289.7999999999997</v>
      </c>
      <c r="G333" s="7">
        <f>G334+G343+G347+G356+G360+G371+G379</f>
        <v>2299.2</v>
      </c>
    </row>
    <row r="334" spans="1:7" ht="45" customHeight="1">
      <c r="A334" s="8" t="s">
        <v>285</v>
      </c>
      <c r="B334" s="11"/>
      <c r="C334" s="9" t="s">
        <v>202</v>
      </c>
      <c r="D334" s="36"/>
      <c r="E334" s="7">
        <f>E335+E340</f>
        <v>187</v>
      </c>
      <c r="F334" s="7">
        <f>F335+F340</f>
        <v>193.3</v>
      </c>
      <c r="G334" s="7">
        <f>G335+G340</f>
        <v>201</v>
      </c>
    </row>
    <row r="335" spans="1:7" ht="45" customHeight="1">
      <c r="A335" s="8" t="s">
        <v>285</v>
      </c>
      <c r="B335" s="8" t="s">
        <v>5</v>
      </c>
      <c r="C335" s="12" t="s">
        <v>13</v>
      </c>
      <c r="D335" s="36"/>
      <c r="E335" s="7">
        <f>E336</f>
        <v>187</v>
      </c>
      <c r="F335" s="7">
        <f>F336</f>
        <v>187</v>
      </c>
      <c r="G335" s="7">
        <f>G336</f>
        <v>187</v>
      </c>
    </row>
    <row r="336" spans="1:7" ht="45" customHeight="1">
      <c r="A336" s="8" t="s">
        <v>285</v>
      </c>
      <c r="B336" s="8" t="s">
        <v>15</v>
      </c>
      <c r="C336" s="12" t="s">
        <v>14</v>
      </c>
      <c r="D336" s="36"/>
      <c r="E336" s="7">
        <f>E337+E338+E339</f>
        <v>187</v>
      </c>
      <c r="F336" s="7">
        <f>F337+F338+F339</f>
        <v>187</v>
      </c>
      <c r="G336" s="7">
        <f>G337+G338+G339</f>
        <v>187</v>
      </c>
    </row>
    <row r="337" spans="1:7" ht="45" customHeight="1">
      <c r="A337" s="8" t="s">
        <v>285</v>
      </c>
      <c r="B337" s="8" t="s">
        <v>16</v>
      </c>
      <c r="C337" s="12" t="s">
        <v>261</v>
      </c>
      <c r="D337" s="36"/>
      <c r="E337" s="7">
        <v>141.4</v>
      </c>
      <c r="F337" s="7">
        <v>141.4</v>
      </c>
      <c r="G337" s="7">
        <v>141.4</v>
      </c>
    </row>
    <row r="338" spans="1:7" ht="45" customHeight="1">
      <c r="A338" s="8" t="s">
        <v>285</v>
      </c>
      <c r="B338" s="8" t="s">
        <v>6</v>
      </c>
      <c r="C338" s="12" t="s">
        <v>101</v>
      </c>
      <c r="D338" s="36"/>
      <c r="E338" s="7">
        <v>8.3</v>
      </c>
      <c r="F338" s="7">
        <v>8.3</v>
      </c>
      <c r="G338" s="7">
        <v>8.3</v>
      </c>
    </row>
    <row r="339" spans="1:7" ht="45" customHeight="1">
      <c r="A339" s="8" t="s">
        <v>285</v>
      </c>
      <c r="B339" s="8" t="s">
        <v>115</v>
      </c>
      <c r="C339" s="12" t="s">
        <v>116</v>
      </c>
      <c r="D339" s="36"/>
      <c r="E339" s="7">
        <v>37.3</v>
      </c>
      <c r="F339" s="7">
        <v>37.3</v>
      </c>
      <c r="G339" s="7">
        <v>37.3</v>
      </c>
    </row>
    <row r="340" spans="1:7" ht="45" customHeight="1">
      <c r="A340" s="8" t="s">
        <v>285</v>
      </c>
      <c r="B340" s="8" t="s">
        <v>17</v>
      </c>
      <c r="C340" s="12" t="s">
        <v>117</v>
      </c>
      <c r="D340" s="36"/>
      <c r="E340" s="7">
        <f aca="true" t="shared" si="47" ref="E340:G341">E341</f>
        <v>0</v>
      </c>
      <c r="F340" s="7">
        <f t="shared" si="47"/>
        <v>6.3</v>
      </c>
      <c r="G340" s="7">
        <f t="shared" si="47"/>
        <v>14</v>
      </c>
    </row>
    <row r="341" spans="1:7" ht="45" customHeight="1">
      <c r="A341" s="8" t="s">
        <v>285</v>
      </c>
      <c r="B341" s="8" t="s">
        <v>19</v>
      </c>
      <c r="C341" s="12" t="s">
        <v>20</v>
      </c>
      <c r="D341" s="36"/>
      <c r="E341" s="7">
        <f t="shared" si="47"/>
        <v>0</v>
      </c>
      <c r="F341" s="7">
        <f t="shared" si="47"/>
        <v>6.3</v>
      </c>
      <c r="G341" s="7">
        <f t="shared" si="47"/>
        <v>14</v>
      </c>
    </row>
    <row r="342" spans="1:7" ht="45" customHeight="1">
      <c r="A342" s="8" t="s">
        <v>285</v>
      </c>
      <c r="B342" s="8" t="s">
        <v>9</v>
      </c>
      <c r="C342" s="12" t="s">
        <v>345</v>
      </c>
      <c r="D342" s="36"/>
      <c r="E342" s="7">
        <v>0</v>
      </c>
      <c r="F342" s="7">
        <v>6.3</v>
      </c>
      <c r="G342" s="7">
        <v>14</v>
      </c>
    </row>
    <row r="343" spans="1:7" ht="54.75" customHeight="1">
      <c r="A343" s="8" t="s">
        <v>154</v>
      </c>
      <c r="B343" s="8"/>
      <c r="C343" s="9" t="s">
        <v>68</v>
      </c>
      <c r="D343" s="36"/>
      <c r="E343" s="25">
        <f>E344</f>
        <v>1</v>
      </c>
      <c r="F343" s="25">
        <f aca="true" t="shared" si="48" ref="F343:G345">F344</f>
        <v>1</v>
      </c>
      <c r="G343" s="25">
        <f t="shared" si="48"/>
        <v>1</v>
      </c>
    </row>
    <row r="344" spans="1:7" ht="48.75" customHeight="1">
      <c r="A344" s="8" t="s">
        <v>154</v>
      </c>
      <c r="B344" s="8" t="s">
        <v>5</v>
      </c>
      <c r="C344" s="12" t="s">
        <v>13</v>
      </c>
      <c r="D344" s="36"/>
      <c r="E344" s="25">
        <f>E345</f>
        <v>1</v>
      </c>
      <c r="F344" s="25">
        <f t="shared" si="48"/>
        <v>1</v>
      </c>
      <c r="G344" s="25">
        <f t="shared" si="48"/>
        <v>1</v>
      </c>
    </row>
    <row r="345" spans="1:7" ht="63.75" customHeight="1">
      <c r="A345" s="8" t="s">
        <v>154</v>
      </c>
      <c r="B345" s="8" t="s">
        <v>15</v>
      </c>
      <c r="C345" s="12" t="s">
        <v>14</v>
      </c>
      <c r="D345" s="36"/>
      <c r="E345" s="25">
        <f>E346</f>
        <v>1</v>
      </c>
      <c r="F345" s="25">
        <f t="shared" si="48"/>
        <v>1</v>
      </c>
      <c r="G345" s="25">
        <f t="shared" si="48"/>
        <v>1</v>
      </c>
    </row>
    <row r="346" spans="1:7" ht="63.75" customHeight="1">
      <c r="A346" s="8" t="s">
        <v>154</v>
      </c>
      <c r="B346" s="8" t="s">
        <v>6</v>
      </c>
      <c r="C346" s="12" t="s">
        <v>101</v>
      </c>
      <c r="D346" s="36"/>
      <c r="E346" s="25">
        <v>1</v>
      </c>
      <c r="F346" s="25">
        <v>1</v>
      </c>
      <c r="G346" s="25">
        <v>1</v>
      </c>
    </row>
    <row r="347" spans="1:7" ht="39" customHeight="1">
      <c r="A347" s="8" t="s">
        <v>282</v>
      </c>
      <c r="B347" s="8"/>
      <c r="C347" s="9" t="s">
        <v>337</v>
      </c>
      <c r="D347" s="36"/>
      <c r="E347" s="7">
        <f>E348+E353</f>
        <v>329.1</v>
      </c>
      <c r="F347" s="7">
        <f>F348+F353</f>
        <v>329.1</v>
      </c>
      <c r="G347" s="7">
        <f>G348+G353</f>
        <v>329.1</v>
      </c>
    </row>
    <row r="348" spans="1:7" ht="39.75" customHeight="1">
      <c r="A348" s="8" t="s">
        <v>282</v>
      </c>
      <c r="B348" s="8" t="s">
        <v>5</v>
      </c>
      <c r="C348" s="12" t="s">
        <v>13</v>
      </c>
      <c r="D348" s="36"/>
      <c r="E348" s="7">
        <f>E349</f>
        <v>237.4</v>
      </c>
      <c r="F348" s="7">
        <f>F349</f>
        <v>237.4</v>
      </c>
      <c r="G348" s="7">
        <f>G349</f>
        <v>237.4</v>
      </c>
    </row>
    <row r="349" spans="1:7" ht="45.75" customHeight="1">
      <c r="A349" s="8" t="s">
        <v>282</v>
      </c>
      <c r="B349" s="8" t="s">
        <v>15</v>
      </c>
      <c r="C349" s="12" t="s">
        <v>14</v>
      </c>
      <c r="D349" s="36"/>
      <c r="E349" s="7">
        <f>E350+E351+E352</f>
        <v>237.4</v>
      </c>
      <c r="F349" s="7">
        <f>F350+F351+F352</f>
        <v>237.4</v>
      </c>
      <c r="G349" s="7">
        <f>G350+G351+G352</f>
        <v>237.4</v>
      </c>
    </row>
    <row r="350" spans="1:7" ht="45" customHeight="1">
      <c r="A350" s="8" t="s">
        <v>282</v>
      </c>
      <c r="B350" s="8" t="s">
        <v>16</v>
      </c>
      <c r="C350" s="12" t="s">
        <v>114</v>
      </c>
      <c r="D350" s="36"/>
      <c r="E350" s="7">
        <v>172.4</v>
      </c>
      <c r="F350" s="7">
        <v>172.4</v>
      </c>
      <c r="G350" s="7">
        <v>172.4</v>
      </c>
    </row>
    <row r="351" spans="1:7" ht="49.5" customHeight="1">
      <c r="A351" s="8" t="s">
        <v>282</v>
      </c>
      <c r="B351" s="8" t="s">
        <v>6</v>
      </c>
      <c r="C351" s="12" t="s">
        <v>101</v>
      </c>
      <c r="D351" s="36"/>
      <c r="E351" s="7">
        <v>9.9</v>
      </c>
      <c r="F351" s="7">
        <v>9.9</v>
      </c>
      <c r="G351" s="7">
        <v>9.9</v>
      </c>
    </row>
    <row r="352" spans="1:7" ht="45.75" customHeight="1">
      <c r="A352" s="8" t="s">
        <v>282</v>
      </c>
      <c r="B352" s="8" t="s">
        <v>115</v>
      </c>
      <c r="C352" s="12" t="s">
        <v>116</v>
      </c>
      <c r="D352" s="36"/>
      <c r="E352" s="7">
        <v>55.1</v>
      </c>
      <c r="F352" s="7">
        <v>55.1</v>
      </c>
      <c r="G352" s="7">
        <v>55.1</v>
      </c>
    </row>
    <row r="353" spans="1:7" ht="54.75" customHeight="1">
      <c r="A353" s="8" t="s">
        <v>282</v>
      </c>
      <c r="B353" s="8" t="s">
        <v>17</v>
      </c>
      <c r="C353" s="12" t="s">
        <v>117</v>
      </c>
      <c r="D353" s="36"/>
      <c r="E353" s="7">
        <f aca="true" t="shared" si="49" ref="E353:G354">E354</f>
        <v>91.7</v>
      </c>
      <c r="F353" s="7">
        <f t="shared" si="49"/>
        <v>91.7</v>
      </c>
      <c r="G353" s="7">
        <f t="shared" si="49"/>
        <v>91.7</v>
      </c>
    </row>
    <row r="354" spans="1:7" ht="47.25" customHeight="1">
      <c r="A354" s="8" t="s">
        <v>282</v>
      </c>
      <c r="B354" s="8" t="s">
        <v>19</v>
      </c>
      <c r="C354" s="12" t="s">
        <v>20</v>
      </c>
      <c r="D354" s="36"/>
      <c r="E354" s="7">
        <f t="shared" si="49"/>
        <v>91.7</v>
      </c>
      <c r="F354" s="7">
        <f t="shared" si="49"/>
        <v>91.7</v>
      </c>
      <c r="G354" s="7">
        <f t="shared" si="49"/>
        <v>91.7</v>
      </c>
    </row>
    <row r="355" spans="1:7" ht="57" customHeight="1">
      <c r="A355" s="8" t="s">
        <v>282</v>
      </c>
      <c r="B355" s="8" t="s">
        <v>9</v>
      </c>
      <c r="C355" s="12" t="s">
        <v>345</v>
      </c>
      <c r="D355" s="36"/>
      <c r="E355" s="7">
        <v>91.7</v>
      </c>
      <c r="F355" s="7">
        <v>91.7</v>
      </c>
      <c r="G355" s="7">
        <v>91.7</v>
      </c>
    </row>
    <row r="356" spans="1:7" ht="56.25" customHeight="1">
      <c r="A356" s="8" t="s">
        <v>283</v>
      </c>
      <c r="B356" s="8"/>
      <c r="C356" s="9" t="s">
        <v>338</v>
      </c>
      <c r="D356" s="36"/>
      <c r="E356" s="7">
        <f aca="true" t="shared" si="50" ref="E356:G358">E357</f>
        <v>41.4</v>
      </c>
      <c r="F356" s="7">
        <f t="shared" si="50"/>
        <v>2.8</v>
      </c>
      <c r="G356" s="7">
        <f t="shared" si="50"/>
        <v>4.5</v>
      </c>
    </row>
    <row r="357" spans="1:7" ht="56.25" customHeight="1">
      <c r="A357" s="8" t="s">
        <v>283</v>
      </c>
      <c r="B357" s="8" t="s">
        <v>17</v>
      </c>
      <c r="C357" s="12" t="s">
        <v>117</v>
      </c>
      <c r="D357" s="36"/>
      <c r="E357" s="7">
        <f t="shared" si="50"/>
        <v>41.4</v>
      </c>
      <c r="F357" s="7">
        <f t="shared" si="50"/>
        <v>2.8</v>
      </c>
      <c r="G357" s="7">
        <f t="shared" si="50"/>
        <v>4.5</v>
      </c>
    </row>
    <row r="358" spans="1:7" ht="56.25" customHeight="1">
      <c r="A358" s="8" t="s">
        <v>283</v>
      </c>
      <c r="B358" s="8" t="s">
        <v>19</v>
      </c>
      <c r="C358" s="12" t="s">
        <v>20</v>
      </c>
      <c r="D358" s="36"/>
      <c r="E358" s="7">
        <f t="shared" si="50"/>
        <v>41.4</v>
      </c>
      <c r="F358" s="7">
        <f t="shared" si="50"/>
        <v>2.8</v>
      </c>
      <c r="G358" s="7">
        <f t="shared" si="50"/>
        <v>4.5</v>
      </c>
    </row>
    <row r="359" spans="1:7" ht="56.25" customHeight="1">
      <c r="A359" s="8" t="s">
        <v>283</v>
      </c>
      <c r="B359" s="8" t="s">
        <v>9</v>
      </c>
      <c r="C359" s="12" t="s">
        <v>345</v>
      </c>
      <c r="D359" s="36"/>
      <c r="E359" s="7">
        <v>41.4</v>
      </c>
      <c r="F359" s="7">
        <v>2.8</v>
      </c>
      <c r="G359" s="7">
        <v>4.5</v>
      </c>
    </row>
    <row r="360" spans="1:7" ht="56.25" customHeight="1">
      <c r="A360" s="8" t="s">
        <v>156</v>
      </c>
      <c r="B360" s="11"/>
      <c r="C360" s="9" t="s">
        <v>237</v>
      </c>
      <c r="D360" s="36"/>
      <c r="E360" s="7">
        <f>E361+E365+E368</f>
        <v>1357.8999999999999</v>
      </c>
      <c r="F360" s="7">
        <f>F361+F365+F368</f>
        <v>1357.8999999999999</v>
      </c>
      <c r="G360" s="7">
        <f>G361+G365+G368</f>
        <v>1357.8999999999999</v>
      </c>
    </row>
    <row r="361" spans="1:7" ht="56.25" customHeight="1">
      <c r="A361" s="8" t="s">
        <v>156</v>
      </c>
      <c r="B361" s="8" t="s">
        <v>5</v>
      </c>
      <c r="C361" s="12" t="s">
        <v>13</v>
      </c>
      <c r="D361" s="36"/>
      <c r="E361" s="7">
        <f>E362</f>
        <v>1226.1</v>
      </c>
      <c r="F361" s="7">
        <f>F362</f>
        <v>1226.1</v>
      </c>
      <c r="G361" s="7">
        <f>G362</f>
        <v>1226.1</v>
      </c>
    </row>
    <row r="362" spans="1:7" ht="56.25" customHeight="1">
      <c r="A362" s="8" t="s">
        <v>156</v>
      </c>
      <c r="B362" s="8" t="s">
        <v>37</v>
      </c>
      <c r="C362" s="12" t="s">
        <v>35</v>
      </c>
      <c r="D362" s="36"/>
      <c r="E362" s="7">
        <f>E363+E364</f>
        <v>1226.1</v>
      </c>
      <c r="F362" s="7">
        <f>F363+F364</f>
        <v>1226.1</v>
      </c>
      <c r="G362" s="7">
        <f>G363+G364</f>
        <v>1226.1</v>
      </c>
    </row>
    <row r="363" spans="1:7" ht="56.25" customHeight="1">
      <c r="A363" s="8" t="s">
        <v>156</v>
      </c>
      <c r="B363" s="8" t="s">
        <v>36</v>
      </c>
      <c r="C363" s="12" t="s">
        <v>254</v>
      </c>
      <c r="D363" s="36"/>
      <c r="E363" s="7">
        <v>941.7</v>
      </c>
      <c r="F363" s="7">
        <v>941.7</v>
      </c>
      <c r="G363" s="7">
        <v>941.7</v>
      </c>
    </row>
    <row r="364" spans="1:7" ht="56.25" customHeight="1">
      <c r="A364" s="8" t="s">
        <v>156</v>
      </c>
      <c r="B364" s="8" t="s">
        <v>118</v>
      </c>
      <c r="C364" s="12" t="s">
        <v>276</v>
      </c>
      <c r="D364" s="36"/>
      <c r="E364" s="7">
        <v>284.4</v>
      </c>
      <c r="F364" s="7">
        <v>284.4</v>
      </c>
      <c r="G364" s="7">
        <v>284.4</v>
      </c>
    </row>
    <row r="365" spans="1:7" ht="56.25" customHeight="1">
      <c r="A365" s="8" t="s">
        <v>156</v>
      </c>
      <c r="B365" s="8" t="s">
        <v>17</v>
      </c>
      <c r="C365" s="12" t="s">
        <v>117</v>
      </c>
      <c r="D365" s="36"/>
      <c r="E365" s="7">
        <f aca="true" t="shared" si="51" ref="E365:G366">E366</f>
        <v>128.8</v>
      </c>
      <c r="F365" s="7">
        <f t="shared" si="51"/>
        <v>128.8</v>
      </c>
      <c r="G365" s="7">
        <f t="shared" si="51"/>
        <v>128.8</v>
      </c>
    </row>
    <row r="366" spans="1:7" ht="56.25" customHeight="1">
      <c r="A366" s="8" t="s">
        <v>156</v>
      </c>
      <c r="B366" s="8" t="s">
        <v>19</v>
      </c>
      <c r="C366" s="12" t="s">
        <v>20</v>
      </c>
      <c r="D366" s="36"/>
      <c r="E366" s="7">
        <f t="shared" si="51"/>
        <v>128.8</v>
      </c>
      <c r="F366" s="7">
        <f t="shared" si="51"/>
        <v>128.8</v>
      </c>
      <c r="G366" s="7">
        <f t="shared" si="51"/>
        <v>128.8</v>
      </c>
    </row>
    <row r="367" spans="1:7" ht="56.25" customHeight="1">
      <c r="A367" s="8" t="s">
        <v>156</v>
      </c>
      <c r="B367" s="8" t="s">
        <v>9</v>
      </c>
      <c r="C367" s="12" t="s">
        <v>345</v>
      </c>
      <c r="D367" s="36"/>
      <c r="E367" s="7">
        <v>128.8</v>
      </c>
      <c r="F367" s="7">
        <v>128.8</v>
      </c>
      <c r="G367" s="7">
        <v>128.8</v>
      </c>
    </row>
    <row r="368" spans="1:7" ht="56.25" customHeight="1">
      <c r="A368" s="8" t="s">
        <v>156</v>
      </c>
      <c r="B368" s="8" t="s">
        <v>23</v>
      </c>
      <c r="C368" s="12" t="s">
        <v>24</v>
      </c>
      <c r="D368" s="36"/>
      <c r="E368" s="7">
        <f aca="true" t="shared" si="52" ref="E368:G369">E369</f>
        <v>3</v>
      </c>
      <c r="F368" s="7">
        <f t="shared" si="52"/>
        <v>3</v>
      </c>
      <c r="G368" s="7">
        <f t="shared" si="52"/>
        <v>3</v>
      </c>
    </row>
    <row r="369" spans="1:7" ht="56.25" customHeight="1">
      <c r="A369" s="8" t="s">
        <v>156</v>
      </c>
      <c r="B369" s="8" t="s">
        <v>38</v>
      </c>
      <c r="C369" s="12" t="s">
        <v>39</v>
      </c>
      <c r="D369" s="36"/>
      <c r="E369" s="7">
        <f t="shared" si="52"/>
        <v>3</v>
      </c>
      <c r="F369" s="7">
        <f t="shared" si="52"/>
        <v>3</v>
      </c>
      <c r="G369" s="7">
        <f t="shared" si="52"/>
        <v>3</v>
      </c>
    </row>
    <row r="370" spans="1:7" ht="56.25" customHeight="1">
      <c r="A370" s="8" t="s">
        <v>156</v>
      </c>
      <c r="B370" s="8" t="s">
        <v>265</v>
      </c>
      <c r="C370" s="12" t="s">
        <v>266</v>
      </c>
      <c r="D370" s="36"/>
      <c r="E370" s="7">
        <v>3</v>
      </c>
      <c r="F370" s="7">
        <v>3</v>
      </c>
      <c r="G370" s="7">
        <v>3</v>
      </c>
    </row>
    <row r="371" spans="1:7" ht="56.25" customHeight="1">
      <c r="A371" s="8" t="s">
        <v>284</v>
      </c>
      <c r="B371" s="8"/>
      <c r="C371" s="9" t="s">
        <v>339</v>
      </c>
      <c r="D371" s="36"/>
      <c r="E371" s="7">
        <f>E372+E376</f>
        <v>66</v>
      </c>
      <c r="F371" s="7">
        <f>F372+F376</f>
        <v>66</v>
      </c>
      <c r="G371" s="7">
        <f>G372+G376</f>
        <v>66</v>
      </c>
    </row>
    <row r="372" spans="1:7" ht="56.25" customHeight="1">
      <c r="A372" s="8" t="s">
        <v>284</v>
      </c>
      <c r="B372" s="8" t="s">
        <v>5</v>
      </c>
      <c r="C372" s="12" t="s">
        <v>13</v>
      </c>
      <c r="D372" s="36"/>
      <c r="E372" s="7">
        <f>E373</f>
        <v>33.8</v>
      </c>
      <c r="F372" s="7">
        <f>F373</f>
        <v>33.8</v>
      </c>
      <c r="G372" s="7">
        <f>G373</f>
        <v>33.8</v>
      </c>
    </row>
    <row r="373" spans="1:7" ht="56.25" customHeight="1">
      <c r="A373" s="8" t="s">
        <v>284</v>
      </c>
      <c r="B373" s="8" t="s">
        <v>15</v>
      </c>
      <c r="C373" s="12" t="s">
        <v>14</v>
      </c>
      <c r="D373" s="36"/>
      <c r="E373" s="7">
        <f>E374+E375</f>
        <v>33.8</v>
      </c>
      <c r="F373" s="7">
        <f>F374+F375</f>
        <v>33.8</v>
      </c>
      <c r="G373" s="7">
        <f>G374+G375</f>
        <v>33.8</v>
      </c>
    </row>
    <row r="374" spans="1:7" ht="56.25" customHeight="1">
      <c r="A374" s="8" t="s">
        <v>284</v>
      </c>
      <c r="B374" s="8" t="s">
        <v>16</v>
      </c>
      <c r="C374" s="12" t="s">
        <v>114</v>
      </c>
      <c r="D374" s="36"/>
      <c r="E374" s="7">
        <v>25.9</v>
      </c>
      <c r="F374" s="7">
        <v>25.9</v>
      </c>
      <c r="G374" s="7">
        <v>25.9</v>
      </c>
    </row>
    <row r="375" spans="1:7" ht="56.25" customHeight="1">
      <c r="A375" s="8" t="s">
        <v>284</v>
      </c>
      <c r="B375" s="8" t="s">
        <v>115</v>
      </c>
      <c r="C375" s="12" t="s">
        <v>116</v>
      </c>
      <c r="D375" s="36"/>
      <c r="E375" s="7">
        <v>7.9</v>
      </c>
      <c r="F375" s="7">
        <v>7.9</v>
      </c>
      <c r="G375" s="7">
        <v>7.9</v>
      </c>
    </row>
    <row r="376" spans="1:7" ht="56.25" customHeight="1">
      <c r="A376" s="8" t="s">
        <v>284</v>
      </c>
      <c r="B376" s="8" t="s">
        <v>17</v>
      </c>
      <c r="C376" s="12" t="s">
        <v>117</v>
      </c>
      <c r="D376" s="36"/>
      <c r="E376" s="7">
        <f aca="true" t="shared" si="53" ref="E376:G377">E377</f>
        <v>32.2</v>
      </c>
      <c r="F376" s="7">
        <f t="shared" si="53"/>
        <v>32.2</v>
      </c>
      <c r="G376" s="7">
        <f t="shared" si="53"/>
        <v>32.2</v>
      </c>
    </row>
    <row r="377" spans="1:7" ht="56.25" customHeight="1">
      <c r="A377" s="8" t="s">
        <v>284</v>
      </c>
      <c r="B377" s="8" t="s">
        <v>19</v>
      </c>
      <c r="C377" s="12" t="s">
        <v>20</v>
      </c>
      <c r="D377" s="36"/>
      <c r="E377" s="7">
        <f t="shared" si="53"/>
        <v>32.2</v>
      </c>
      <c r="F377" s="7">
        <f t="shared" si="53"/>
        <v>32.2</v>
      </c>
      <c r="G377" s="7">
        <f t="shared" si="53"/>
        <v>32.2</v>
      </c>
    </row>
    <row r="378" spans="1:7" ht="56.25" customHeight="1">
      <c r="A378" s="8" t="s">
        <v>284</v>
      </c>
      <c r="B378" s="8" t="s">
        <v>9</v>
      </c>
      <c r="C378" s="12" t="s">
        <v>345</v>
      </c>
      <c r="D378" s="36"/>
      <c r="E378" s="7">
        <v>32.2</v>
      </c>
      <c r="F378" s="7">
        <v>32.2</v>
      </c>
      <c r="G378" s="7">
        <v>32.2</v>
      </c>
    </row>
    <row r="379" spans="1:7" ht="56.25" customHeight="1">
      <c r="A379" s="8" t="s">
        <v>155</v>
      </c>
      <c r="B379" s="11"/>
      <c r="C379" s="9" t="s">
        <v>70</v>
      </c>
      <c r="D379" s="36"/>
      <c r="E379" s="7">
        <f aca="true" t="shared" si="54" ref="E379:G380">E380</f>
        <v>339.7</v>
      </c>
      <c r="F379" s="7">
        <f t="shared" si="54"/>
        <v>339.7</v>
      </c>
      <c r="G379" s="7">
        <f t="shared" si="54"/>
        <v>339.7</v>
      </c>
    </row>
    <row r="380" spans="1:7" ht="27" customHeight="1">
      <c r="A380" s="8" t="s">
        <v>155</v>
      </c>
      <c r="B380" s="8" t="s">
        <v>26</v>
      </c>
      <c r="C380" s="12" t="s">
        <v>27</v>
      </c>
      <c r="D380" s="36"/>
      <c r="E380" s="7">
        <f t="shared" si="54"/>
        <v>339.7</v>
      </c>
      <c r="F380" s="7">
        <f t="shared" si="54"/>
        <v>339.7</v>
      </c>
      <c r="G380" s="7">
        <f t="shared" si="54"/>
        <v>339.7</v>
      </c>
    </row>
    <row r="381" spans="1:7" ht="27" customHeight="1">
      <c r="A381" s="8" t="s">
        <v>155</v>
      </c>
      <c r="B381" s="8" t="s">
        <v>28</v>
      </c>
      <c r="C381" s="12" t="s">
        <v>29</v>
      </c>
      <c r="D381" s="36"/>
      <c r="E381" s="7">
        <v>339.7</v>
      </c>
      <c r="F381" s="7">
        <v>339.7</v>
      </c>
      <c r="G381" s="7">
        <v>339.7</v>
      </c>
    </row>
    <row r="382" spans="1:7" ht="27" customHeight="1">
      <c r="A382" s="8" t="s">
        <v>155</v>
      </c>
      <c r="B382" s="8" t="s">
        <v>8</v>
      </c>
      <c r="C382" s="12" t="s">
        <v>102</v>
      </c>
      <c r="D382" s="36"/>
      <c r="E382" s="7">
        <v>339.7</v>
      </c>
      <c r="F382" s="7">
        <v>339.7</v>
      </c>
      <c r="G382" s="7">
        <v>339.7</v>
      </c>
    </row>
    <row r="383" spans="1:7" ht="27" customHeight="1">
      <c r="A383" s="8" t="s">
        <v>166</v>
      </c>
      <c r="B383" s="8"/>
      <c r="C383" s="9" t="s">
        <v>43</v>
      </c>
      <c r="D383" s="36"/>
      <c r="E383" s="7">
        <f>E384+E390+E402</f>
        <v>13488.4</v>
      </c>
      <c r="F383" s="7">
        <f>F384+F390+F402</f>
        <v>13488.4</v>
      </c>
      <c r="G383" s="7">
        <f>G384+G390+G402</f>
        <v>13488.4</v>
      </c>
    </row>
    <row r="384" spans="1:7" ht="55.5" customHeight="1">
      <c r="A384" s="8" t="s">
        <v>157</v>
      </c>
      <c r="B384" s="8"/>
      <c r="C384" s="9" t="s">
        <v>44</v>
      </c>
      <c r="D384" s="36"/>
      <c r="E384" s="7">
        <f aca="true" t="shared" si="55" ref="E384:G385">E385</f>
        <v>955.5999999999999</v>
      </c>
      <c r="F384" s="7">
        <f t="shared" si="55"/>
        <v>955.5999999999999</v>
      </c>
      <c r="G384" s="7">
        <f t="shared" si="55"/>
        <v>955.5999999999999</v>
      </c>
    </row>
    <row r="385" spans="1:7" ht="55.5" customHeight="1">
      <c r="A385" s="8" t="s">
        <v>157</v>
      </c>
      <c r="B385" s="8" t="s">
        <v>5</v>
      </c>
      <c r="C385" s="12" t="s">
        <v>13</v>
      </c>
      <c r="D385" s="36"/>
      <c r="E385" s="7">
        <f t="shared" si="55"/>
        <v>955.5999999999999</v>
      </c>
      <c r="F385" s="7">
        <f t="shared" si="55"/>
        <v>955.5999999999999</v>
      </c>
      <c r="G385" s="7">
        <f t="shared" si="55"/>
        <v>955.5999999999999</v>
      </c>
    </row>
    <row r="386" spans="1:7" ht="55.5" customHeight="1">
      <c r="A386" s="8" t="s">
        <v>157</v>
      </c>
      <c r="B386" s="8" t="s">
        <v>15</v>
      </c>
      <c r="C386" s="12" t="s">
        <v>14</v>
      </c>
      <c r="D386" s="36"/>
      <c r="E386" s="7">
        <f>E387+E388+E389</f>
        <v>955.5999999999999</v>
      </c>
      <c r="F386" s="7">
        <f>F387+F388+F389</f>
        <v>955.5999999999999</v>
      </c>
      <c r="G386" s="7">
        <f>G387+G388+G389</f>
        <v>955.5999999999999</v>
      </c>
    </row>
    <row r="387" spans="1:7" ht="33" customHeight="1">
      <c r="A387" s="8" t="s">
        <v>157</v>
      </c>
      <c r="B387" s="8" t="s">
        <v>16</v>
      </c>
      <c r="C387" s="12" t="s">
        <v>114</v>
      </c>
      <c r="D387" s="36"/>
      <c r="E387" s="7">
        <v>704.1</v>
      </c>
      <c r="F387" s="7">
        <v>704.1</v>
      </c>
      <c r="G387" s="7">
        <v>704.1</v>
      </c>
    </row>
    <row r="388" spans="1:7" s="2" customFormat="1" ht="61.5" customHeight="1">
      <c r="A388" s="8" t="s">
        <v>157</v>
      </c>
      <c r="B388" s="8" t="s">
        <v>6</v>
      </c>
      <c r="C388" s="12" t="s">
        <v>101</v>
      </c>
      <c r="D388" s="36"/>
      <c r="E388" s="7">
        <v>29.8</v>
      </c>
      <c r="F388" s="7">
        <v>29.8</v>
      </c>
      <c r="G388" s="7">
        <v>29.8</v>
      </c>
    </row>
    <row r="389" spans="1:7" s="2" customFormat="1" ht="33.75">
      <c r="A389" s="8" t="s">
        <v>157</v>
      </c>
      <c r="B389" s="8" t="s">
        <v>115</v>
      </c>
      <c r="C389" s="12" t="s">
        <v>116</v>
      </c>
      <c r="D389" s="36"/>
      <c r="E389" s="7">
        <v>221.7</v>
      </c>
      <c r="F389" s="7">
        <v>221.7</v>
      </c>
      <c r="G389" s="7">
        <v>221.7</v>
      </c>
    </row>
    <row r="390" spans="1:7" ht="57.75" customHeight="1">
      <c r="A390" s="8" t="s">
        <v>158</v>
      </c>
      <c r="B390" s="8"/>
      <c r="C390" s="9" t="s">
        <v>199</v>
      </c>
      <c r="D390" s="36"/>
      <c r="E390" s="7">
        <f>E391+E396+E399</f>
        <v>10878</v>
      </c>
      <c r="F390" s="7">
        <f>F391+F396+F399</f>
        <v>10878</v>
      </c>
      <c r="G390" s="7">
        <f>G391+G396+G399</f>
        <v>10878</v>
      </c>
    </row>
    <row r="391" spans="1:7" ht="61.5" customHeight="1">
      <c r="A391" s="8" t="s">
        <v>158</v>
      </c>
      <c r="B391" s="8" t="s">
        <v>5</v>
      </c>
      <c r="C391" s="12" t="s">
        <v>13</v>
      </c>
      <c r="D391" s="36"/>
      <c r="E391" s="7">
        <f>E392</f>
        <v>8303.8</v>
      </c>
      <c r="F391" s="7">
        <f>F392</f>
        <v>8303.8</v>
      </c>
      <c r="G391" s="7">
        <f>G392</f>
        <v>8303.8</v>
      </c>
    </row>
    <row r="392" spans="1:7" ht="61.5" customHeight="1">
      <c r="A392" s="8" t="s">
        <v>158</v>
      </c>
      <c r="B392" s="8" t="s">
        <v>15</v>
      </c>
      <c r="C392" s="12" t="s">
        <v>14</v>
      </c>
      <c r="D392" s="36"/>
      <c r="E392" s="7">
        <f>E393+E394+E395</f>
        <v>8303.8</v>
      </c>
      <c r="F392" s="7">
        <f>F393+F394+F395</f>
        <v>8303.8</v>
      </c>
      <c r="G392" s="7">
        <f>G393+G394+G395</f>
        <v>8303.8</v>
      </c>
    </row>
    <row r="393" spans="1:7" ht="39.75" customHeight="1">
      <c r="A393" s="8" t="s">
        <v>158</v>
      </c>
      <c r="B393" s="8" t="s">
        <v>16</v>
      </c>
      <c r="C393" s="12" t="s">
        <v>114</v>
      </c>
      <c r="D393" s="36"/>
      <c r="E393" s="7">
        <v>6122.4</v>
      </c>
      <c r="F393" s="7">
        <v>6122.4</v>
      </c>
      <c r="G393" s="7">
        <v>6122.4</v>
      </c>
    </row>
    <row r="394" spans="1:7" ht="36" customHeight="1">
      <c r="A394" s="8" t="s">
        <v>158</v>
      </c>
      <c r="B394" s="8" t="s">
        <v>6</v>
      </c>
      <c r="C394" s="12" t="s">
        <v>101</v>
      </c>
      <c r="D394" s="36"/>
      <c r="E394" s="7">
        <v>255.4</v>
      </c>
      <c r="F394" s="7">
        <v>255.4</v>
      </c>
      <c r="G394" s="7">
        <v>255.4</v>
      </c>
    </row>
    <row r="395" spans="1:7" ht="44.25" customHeight="1">
      <c r="A395" s="8" t="s">
        <v>158</v>
      </c>
      <c r="B395" s="8" t="s">
        <v>115</v>
      </c>
      <c r="C395" s="12" t="s">
        <v>116</v>
      </c>
      <c r="D395" s="36"/>
      <c r="E395" s="7">
        <v>1926</v>
      </c>
      <c r="F395" s="7">
        <v>1926</v>
      </c>
      <c r="G395" s="7">
        <v>1926</v>
      </c>
    </row>
    <row r="396" spans="1:7" ht="44.25" customHeight="1">
      <c r="A396" s="8" t="s">
        <v>158</v>
      </c>
      <c r="B396" s="8" t="s">
        <v>17</v>
      </c>
      <c r="C396" s="12" t="s">
        <v>117</v>
      </c>
      <c r="D396" s="36"/>
      <c r="E396" s="7">
        <f aca="true" t="shared" si="56" ref="E396:G397">E397</f>
        <v>2570.6</v>
      </c>
      <c r="F396" s="7">
        <f t="shared" si="56"/>
        <v>2570.6</v>
      </c>
      <c r="G396" s="7">
        <f t="shared" si="56"/>
        <v>2570.6</v>
      </c>
    </row>
    <row r="397" spans="1:7" ht="44.25" customHeight="1">
      <c r="A397" s="8" t="s">
        <v>158</v>
      </c>
      <c r="B397" s="8" t="s">
        <v>19</v>
      </c>
      <c r="C397" s="12" t="s">
        <v>20</v>
      </c>
      <c r="D397" s="36"/>
      <c r="E397" s="7">
        <f t="shared" si="56"/>
        <v>2570.6</v>
      </c>
      <c r="F397" s="7">
        <f t="shared" si="56"/>
        <v>2570.6</v>
      </c>
      <c r="G397" s="7">
        <f t="shared" si="56"/>
        <v>2570.6</v>
      </c>
    </row>
    <row r="398" spans="1:7" ht="44.25" customHeight="1">
      <c r="A398" s="8" t="s">
        <v>158</v>
      </c>
      <c r="B398" s="8" t="s">
        <v>9</v>
      </c>
      <c r="C398" s="12" t="s">
        <v>345</v>
      </c>
      <c r="D398" s="36"/>
      <c r="E398" s="7">
        <v>2570.6</v>
      </c>
      <c r="F398" s="7">
        <v>2570.6</v>
      </c>
      <c r="G398" s="7">
        <v>2570.6</v>
      </c>
    </row>
    <row r="399" spans="1:7" ht="44.25" customHeight="1">
      <c r="A399" s="8" t="s">
        <v>158</v>
      </c>
      <c r="B399" s="8" t="s">
        <v>23</v>
      </c>
      <c r="C399" s="12" t="s">
        <v>24</v>
      </c>
      <c r="D399" s="36"/>
      <c r="E399" s="7">
        <f aca="true" t="shared" si="57" ref="E399:G400">E400</f>
        <v>3.6</v>
      </c>
      <c r="F399" s="7">
        <f t="shared" si="57"/>
        <v>3.6</v>
      </c>
      <c r="G399" s="7">
        <f t="shared" si="57"/>
        <v>3.6</v>
      </c>
    </row>
    <row r="400" spans="1:7" ht="62.25" customHeight="1">
      <c r="A400" s="8" t="s">
        <v>158</v>
      </c>
      <c r="B400" s="8" t="s">
        <v>38</v>
      </c>
      <c r="C400" s="12" t="s">
        <v>39</v>
      </c>
      <c r="D400" s="36"/>
      <c r="E400" s="7">
        <f t="shared" si="57"/>
        <v>3.6</v>
      </c>
      <c r="F400" s="7">
        <f t="shared" si="57"/>
        <v>3.6</v>
      </c>
      <c r="G400" s="7">
        <f t="shared" si="57"/>
        <v>3.6</v>
      </c>
    </row>
    <row r="401" spans="1:7" ht="44.25" customHeight="1">
      <c r="A401" s="8" t="s">
        <v>158</v>
      </c>
      <c r="B401" s="8" t="s">
        <v>265</v>
      </c>
      <c r="C401" s="12" t="s">
        <v>266</v>
      </c>
      <c r="D401" s="36"/>
      <c r="E401" s="7">
        <v>3.6</v>
      </c>
      <c r="F401" s="7">
        <v>3.6</v>
      </c>
      <c r="G401" s="7">
        <v>3.6</v>
      </c>
    </row>
    <row r="402" spans="1:7" ht="44.25" customHeight="1">
      <c r="A402" s="8" t="s">
        <v>158</v>
      </c>
      <c r="B402" s="8"/>
      <c r="C402" s="9" t="s">
        <v>199</v>
      </c>
      <c r="D402" s="36"/>
      <c r="E402" s="7">
        <f>E403+E408+E411</f>
        <v>1654.8</v>
      </c>
      <c r="F402" s="7">
        <f>F403+F408+F411</f>
        <v>1654.8</v>
      </c>
      <c r="G402" s="7">
        <f>G403+G408+G411</f>
        <v>1654.8</v>
      </c>
    </row>
    <row r="403" spans="1:7" ht="44.25" customHeight="1">
      <c r="A403" s="8" t="s">
        <v>158</v>
      </c>
      <c r="B403" s="8" t="s">
        <v>5</v>
      </c>
      <c r="C403" s="12" t="s">
        <v>13</v>
      </c>
      <c r="D403" s="36"/>
      <c r="E403" s="7">
        <f>E404</f>
        <v>1484</v>
      </c>
      <c r="F403" s="7">
        <f>F404</f>
        <v>1484</v>
      </c>
      <c r="G403" s="7">
        <f>G404</f>
        <v>1484</v>
      </c>
    </row>
    <row r="404" spans="1:7" ht="44.25" customHeight="1">
      <c r="A404" s="8" t="s">
        <v>158</v>
      </c>
      <c r="B404" s="8" t="s">
        <v>15</v>
      </c>
      <c r="C404" s="12" t="s">
        <v>14</v>
      </c>
      <c r="D404" s="36"/>
      <c r="E404" s="7">
        <f>E405+E406+E407</f>
        <v>1484</v>
      </c>
      <c r="F404" s="7">
        <f>F405+F406+F407</f>
        <v>1484</v>
      </c>
      <c r="G404" s="7">
        <f>G405+G406+G407</f>
        <v>1484</v>
      </c>
    </row>
    <row r="405" spans="1:7" ht="44.25" customHeight="1">
      <c r="A405" s="8" t="s">
        <v>158</v>
      </c>
      <c r="B405" s="8" t="s">
        <v>16</v>
      </c>
      <c r="C405" s="12" t="s">
        <v>114</v>
      </c>
      <c r="D405" s="36"/>
      <c r="E405" s="7">
        <v>1095.1</v>
      </c>
      <c r="F405" s="7">
        <v>1095.1</v>
      </c>
      <c r="G405" s="7">
        <v>1095.1</v>
      </c>
    </row>
    <row r="406" spans="1:7" ht="44.25" customHeight="1">
      <c r="A406" s="8" t="s">
        <v>158</v>
      </c>
      <c r="B406" s="8" t="s">
        <v>6</v>
      </c>
      <c r="C406" s="12" t="s">
        <v>101</v>
      </c>
      <c r="D406" s="36"/>
      <c r="E406" s="7">
        <v>44.7</v>
      </c>
      <c r="F406" s="7">
        <v>44.7</v>
      </c>
      <c r="G406" s="7">
        <v>44.7</v>
      </c>
    </row>
    <row r="407" spans="1:7" ht="44.25" customHeight="1">
      <c r="A407" s="8" t="s">
        <v>158</v>
      </c>
      <c r="B407" s="8" t="s">
        <v>115</v>
      </c>
      <c r="C407" s="12" t="s">
        <v>116</v>
      </c>
      <c r="D407" s="36"/>
      <c r="E407" s="7">
        <v>344.2</v>
      </c>
      <c r="F407" s="7">
        <v>344.2</v>
      </c>
      <c r="G407" s="7">
        <v>344.2</v>
      </c>
    </row>
    <row r="408" spans="1:7" ht="44.25" customHeight="1">
      <c r="A408" s="8" t="s">
        <v>158</v>
      </c>
      <c r="B408" s="8" t="s">
        <v>17</v>
      </c>
      <c r="C408" s="12" t="s">
        <v>117</v>
      </c>
      <c r="D408" s="36"/>
      <c r="E408" s="7">
        <f aca="true" t="shared" si="58" ref="E408:G409">E409</f>
        <v>168</v>
      </c>
      <c r="F408" s="7">
        <f t="shared" si="58"/>
        <v>168</v>
      </c>
      <c r="G408" s="7">
        <f t="shared" si="58"/>
        <v>168</v>
      </c>
    </row>
    <row r="409" spans="1:7" ht="44.25" customHeight="1">
      <c r="A409" s="8" t="s">
        <v>158</v>
      </c>
      <c r="B409" s="8" t="s">
        <v>19</v>
      </c>
      <c r="C409" s="12" t="s">
        <v>20</v>
      </c>
      <c r="D409" s="36"/>
      <c r="E409" s="7">
        <f t="shared" si="58"/>
        <v>168</v>
      </c>
      <c r="F409" s="7">
        <f t="shared" si="58"/>
        <v>168</v>
      </c>
      <c r="G409" s="7">
        <f t="shared" si="58"/>
        <v>168</v>
      </c>
    </row>
    <row r="410" spans="1:7" ht="44.25" customHeight="1">
      <c r="A410" s="8" t="s">
        <v>158</v>
      </c>
      <c r="B410" s="8" t="s">
        <v>9</v>
      </c>
      <c r="C410" s="12" t="s">
        <v>345</v>
      </c>
      <c r="D410" s="36"/>
      <c r="E410" s="7">
        <v>168</v>
      </c>
      <c r="F410" s="7">
        <v>168</v>
      </c>
      <c r="G410" s="7">
        <v>168</v>
      </c>
    </row>
    <row r="411" spans="1:7" ht="44.25" customHeight="1">
      <c r="A411" s="8" t="s">
        <v>158</v>
      </c>
      <c r="B411" s="8" t="s">
        <v>23</v>
      </c>
      <c r="C411" s="12" t="s">
        <v>24</v>
      </c>
      <c r="D411" s="36"/>
      <c r="E411" s="7">
        <f aca="true" t="shared" si="59" ref="E411:G412">E412</f>
        <v>2.8</v>
      </c>
      <c r="F411" s="7">
        <f t="shared" si="59"/>
        <v>2.8</v>
      </c>
      <c r="G411" s="7">
        <f t="shared" si="59"/>
        <v>2.8</v>
      </c>
    </row>
    <row r="412" spans="1:7" ht="44.25" customHeight="1">
      <c r="A412" s="8" t="s">
        <v>158</v>
      </c>
      <c r="B412" s="8" t="s">
        <v>38</v>
      </c>
      <c r="C412" s="12" t="s">
        <v>39</v>
      </c>
      <c r="D412" s="36"/>
      <c r="E412" s="7">
        <f t="shared" si="59"/>
        <v>2.8</v>
      </c>
      <c r="F412" s="7">
        <f t="shared" si="59"/>
        <v>2.8</v>
      </c>
      <c r="G412" s="7">
        <f t="shared" si="59"/>
        <v>2.8</v>
      </c>
    </row>
    <row r="413" spans="1:7" ht="44.25" customHeight="1">
      <c r="A413" s="8" t="s">
        <v>158</v>
      </c>
      <c r="B413" s="8" t="s">
        <v>265</v>
      </c>
      <c r="C413" s="12" t="s">
        <v>266</v>
      </c>
      <c r="D413" s="36"/>
      <c r="E413" s="7">
        <v>2.8</v>
      </c>
      <c r="F413" s="7">
        <v>2.8</v>
      </c>
      <c r="G413" s="7">
        <v>2.8</v>
      </c>
    </row>
    <row r="414" spans="1:7" ht="44.25" customHeight="1">
      <c r="A414" s="11" t="s">
        <v>185</v>
      </c>
      <c r="B414" s="8"/>
      <c r="C414" s="9" t="s">
        <v>221</v>
      </c>
      <c r="D414" s="36"/>
      <c r="E414" s="10">
        <f>E415+E419+E423+E428</f>
        <v>5626.200000000001</v>
      </c>
      <c r="F414" s="10">
        <f>F415+F419+F423+F428</f>
        <v>5478.000000000001</v>
      </c>
      <c r="G414" s="10">
        <f>G415+G419+G423+G428</f>
        <v>5478.000000000001</v>
      </c>
    </row>
    <row r="415" spans="1:7" ht="44.25" customHeight="1">
      <c r="A415" s="8" t="s">
        <v>230</v>
      </c>
      <c r="B415" s="8"/>
      <c r="C415" s="9" t="s">
        <v>231</v>
      </c>
      <c r="D415" s="36"/>
      <c r="E415" s="7">
        <v>148.2</v>
      </c>
      <c r="F415" s="7">
        <v>0</v>
      </c>
      <c r="G415" s="7">
        <v>0</v>
      </c>
    </row>
    <row r="416" spans="1:7" ht="44.25" customHeight="1">
      <c r="A416" s="8" t="s">
        <v>232</v>
      </c>
      <c r="B416" s="8"/>
      <c r="C416" s="9" t="s">
        <v>233</v>
      </c>
      <c r="D416" s="36"/>
      <c r="E416" s="7">
        <v>148.2</v>
      </c>
      <c r="F416" s="7">
        <v>0</v>
      </c>
      <c r="G416" s="7">
        <v>0</v>
      </c>
    </row>
    <row r="417" spans="1:7" ht="44.25" customHeight="1">
      <c r="A417" s="8" t="s">
        <v>232</v>
      </c>
      <c r="B417" s="8" t="s">
        <v>248</v>
      </c>
      <c r="C417" s="12" t="s">
        <v>249</v>
      </c>
      <c r="D417" s="36"/>
      <c r="E417" s="7">
        <v>148.2</v>
      </c>
      <c r="F417" s="7">
        <v>0</v>
      </c>
      <c r="G417" s="7">
        <v>0</v>
      </c>
    </row>
    <row r="418" spans="1:7" ht="44.25" customHeight="1">
      <c r="A418" s="8" t="s">
        <v>232</v>
      </c>
      <c r="B418" s="8" t="s">
        <v>234</v>
      </c>
      <c r="C418" s="12" t="s">
        <v>250</v>
      </c>
      <c r="D418" s="36"/>
      <c r="E418" s="7">
        <v>148.2</v>
      </c>
      <c r="F418" s="7">
        <v>0</v>
      </c>
      <c r="G418" s="7">
        <v>0</v>
      </c>
    </row>
    <row r="419" spans="1:7" ht="44.25" customHeight="1">
      <c r="A419" s="8" t="s">
        <v>189</v>
      </c>
      <c r="B419" s="8"/>
      <c r="C419" s="9" t="s">
        <v>88</v>
      </c>
      <c r="D419" s="36"/>
      <c r="E419" s="7">
        <f aca="true" t="shared" si="60" ref="E419:G420">E420</f>
        <v>1264.2</v>
      </c>
      <c r="F419" s="7">
        <f t="shared" si="60"/>
        <v>1264.2</v>
      </c>
      <c r="G419" s="7">
        <f t="shared" si="60"/>
        <v>1264.2</v>
      </c>
    </row>
    <row r="420" spans="1:7" ht="44.25" customHeight="1">
      <c r="A420" s="8" t="s">
        <v>159</v>
      </c>
      <c r="B420" s="8"/>
      <c r="C420" s="9" t="s">
        <v>304</v>
      </c>
      <c r="D420" s="36"/>
      <c r="E420" s="7">
        <f t="shared" si="60"/>
        <v>1264.2</v>
      </c>
      <c r="F420" s="7">
        <f t="shared" si="60"/>
        <v>1264.2</v>
      </c>
      <c r="G420" s="7">
        <f t="shared" si="60"/>
        <v>1264.2</v>
      </c>
    </row>
    <row r="421" spans="1:7" ht="44.25" customHeight="1">
      <c r="A421" s="8" t="s">
        <v>159</v>
      </c>
      <c r="B421" s="8" t="s">
        <v>30</v>
      </c>
      <c r="C421" s="12" t="s">
        <v>305</v>
      </c>
      <c r="D421" s="36"/>
      <c r="E421" s="7">
        <v>1264.2</v>
      </c>
      <c r="F421" s="7">
        <v>1264.2</v>
      </c>
      <c r="G421" s="7">
        <v>1264.2</v>
      </c>
    </row>
    <row r="422" spans="1:7" ht="38.25" customHeight="1">
      <c r="A422" s="8" t="s">
        <v>159</v>
      </c>
      <c r="B422" s="8" t="s">
        <v>306</v>
      </c>
      <c r="C422" s="12" t="s">
        <v>307</v>
      </c>
      <c r="D422" s="36"/>
      <c r="E422" s="7">
        <v>1264.2</v>
      </c>
      <c r="F422" s="7">
        <v>1264.2</v>
      </c>
      <c r="G422" s="7">
        <v>1264.2</v>
      </c>
    </row>
    <row r="423" spans="1:7" ht="44.25" customHeight="1">
      <c r="A423" s="8" t="s">
        <v>160</v>
      </c>
      <c r="B423" s="8"/>
      <c r="C423" s="9" t="s">
        <v>89</v>
      </c>
      <c r="D423" s="36"/>
      <c r="E423" s="7">
        <f aca="true" t="shared" si="61" ref="E423:G424">E424</f>
        <v>72</v>
      </c>
      <c r="F423" s="7">
        <f t="shared" si="61"/>
        <v>72</v>
      </c>
      <c r="G423" s="7">
        <f t="shared" si="61"/>
        <v>72</v>
      </c>
    </row>
    <row r="424" spans="1:7" ht="15.75">
      <c r="A424" s="8" t="s">
        <v>160</v>
      </c>
      <c r="B424" s="8"/>
      <c r="C424" s="9" t="s">
        <v>110</v>
      </c>
      <c r="D424" s="36"/>
      <c r="E424" s="7">
        <f t="shared" si="61"/>
        <v>72</v>
      </c>
      <c r="F424" s="7">
        <f t="shared" si="61"/>
        <v>72</v>
      </c>
      <c r="G424" s="7">
        <f t="shared" si="61"/>
        <v>72</v>
      </c>
    </row>
    <row r="425" spans="1:7" ht="22.5">
      <c r="A425" s="8" t="s">
        <v>160</v>
      </c>
      <c r="B425" s="8" t="s">
        <v>17</v>
      </c>
      <c r="C425" s="12" t="s">
        <v>117</v>
      </c>
      <c r="D425" s="36"/>
      <c r="E425" s="7">
        <v>72</v>
      </c>
      <c r="F425" s="7">
        <v>72</v>
      </c>
      <c r="G425" s="7">
        <v>72</v>
      </c>
    </row>
    <row r="426" spans="1:7" ht="22.5">
      <c r="A426" s="8" t="s">
        <v>160</v>
      </c>
      <c r="B426" s="8" t="s">
        <v>19</v>
      </c>
      <c r="C426" s="12" t="s">
        <v>20</v>
      </c>
      <c r="D426" s="36"/>
      <c r="E426" s="7">
        <v>72</v>
      </c>
      <c r="F426" s="7">
        <v>72</v>
      </c>
      <c r="G426" s="7">
        <v>72</v>
      </c>
    </row>
    <row r="427" spans="1:7" ht="15.75">
      <c r="A427" s="8" t="s">
        <v>160</v>
      </c>
      <c r="B427" s="8" t="s">
        <v>9</v>
      </c>
      <c r="C427" s="12" t="s">
        <v>345</v>
      </c>
      <c r="D427" s="36"/>
      <c r="E427" s="7">
        <v>72</v>
      </c>
      <c r="F427" s="7">
        <v>72</v>
      </c>
      <c r="G427" s="7">
        <v>72</v>
      </c>
    </row>
    <row r="428" spans="1:7" ht="15.75">
      <c r="A428" s="8" t="s">
        <v>321</v>
      </c>
      <c r="B428" s="8"/>
      <c r="C428" s="9" t="s">
        <v>43</v>
      </c>
      <c r="D428" s="36"/>
      <c r="E428" s="7">
        <f>E429</f>
        <v>4141.800000000001</v>
      </c>
      <c r="F428" s="7">
        <f>F429</f>
        <v>4141.800000000001</v>
      </c>
      <c r="G428" s="7">
        <f>G429</f>
        <v>4141.800000000001</v>
      </c>
    </row>
    <row r="429" spans="1:7" ht="21">
      <c r="A429" s="8" t="s">
        <v>201</v>
      </c>
      <c r="B429" s="8"/>
      <c r="C429" s="9" t="s">
        <v>199</v>
      </c>
      <c r="D429" s="36"/>
      <c r="E429" s="7">
        <f>E430+E435+E438</f>
        <v>4141.800000000001</v>
      </c>
      <c r="F429" s="7">
        <f>F430+F435+F438</f>
        <v>4141.800000000001</v>
      </c>
      <c r="G429" s="7">
        <f>G430+G435+G438</f>
        <v>4141.800000000001</v>
      </c>
    </row>
    <row r="430" spans="1:7" ht="45">
      <c r="A430" s="8" t="s">
        <v>201</v>
      </c>
      <c r="B430" s="8" t="s">
        <v>5</v>
      </c>
      <c r="C430" s="12" t="s">
        <v>13</v>
      </c>
      <c r="D430" s="36"/>
      <c r="E430" s="7">
        <f>E431</f>
        <v>3745.1000000000004</v>
      </c>
      <c r="F430" s="7">
        <f>F431</f>
        <v>3745.1000000000004</v>
      </c>
      <c r="G430" s="7">
        <f>G431</f>
        <v>3745.1000000000004</v>
      </c>
    </row>
    <row r="431" spans="1:7" ht="22.5">
      <c r="A431" s="8" t="s">
        <v>201</v>
      </c>
      <c r="B431" s="8" t="s">
        <v>15</v>
      </c>
      <c r="C431" s="12" t="s">
        <v>14</v>
      </c>
      <c r="D431" s="36"/>
      <c r="E431" s="7">
        <f>E432+E433+E434</f>
        <v>3745.1000000000004</v>
      </c>
      <c r="F431" s="7">
        <f>F432+F433+F434</f>
        <v>3745.1000000000004</v>
      </c>
      <c r="G431" s="7">
        <f>G432+G433+G434</f>
        <v>3745.1000000000004</v>
      </c>
    </row>
    <row r="432" spans="1:7" ht="15.75">
      <c r="A432" s="8" t="s">
        <v>201</v>
      </c>
      <c r="B432" s="8" t="s">
        <v>16</v>
      </c>
      <c r="C432" s="12" t="s">
        <v>114</v>
      </c>
      <c r="D432" s="36"/>
      <c r="E432" s="7">
        <v>2742</v>
      </c>
      <c r="F432" s="7">
        <v>2742</v>
      </c>
      <c r="G432" s="7">
        <v>2742</v>
      </c>
    </row>
    <row r="433" spans="1:7" ht="22.5">
      <c r="A433" s="8" t="s">
        <v>201</v>
      </c>
      <c r="B433" s="8" t="s">
        <v>6</v>
      </c>
      <c r="C433" s="12" t="s">
        <v>101</v>
      </c>
      <c r="D433" s="36"/>
      <c r="E433" s="7">
        <v>138.4</v>
      </c>
      <c r="F433" s="7">
        <v>138.4</v>
      </c>
      <c r="G433" s="7">
        <v>138.4</v>
      </c>
    </row>
    <row r="434" spans="1:7" ht="33.75">
      <c r="A434" s="8" t="s">
        <v>201</v>
      </c>
      <c r="B434" s="8" t="s">
        <v>115</v>
      </c>
      <c r="C434" s="12" t="s">
        <v>116</v>
      </c>
      <c r="D434" s="36"/>
      <c r="E434" s="7">
        <v>864.7</v>
      </c>
      <c r="F434" s="7">
        <v>864.7</v>
      </c>
      <c r="G434" s="7">
        <v>864.7</v>
      </c>
    </row>
    <row r="435" spans="1:7" ht="22.5">
      <c r="A435" s="8" t="s">
        <v>201</v>
      </c>
      <c r="B435" s="8" t="s">
        <v>17</v>
      </c>
      <c r="C435" s="12" t="s">
        <v>117</v>
      </c>
      <c r="D435" s="36"/>
      <c r="E435" s="7">
        <f aca="true" t="shared" si="62" ref="E435:G436">E436</f>
        <v>394.6</v>
      </c>
      <c r="F435" s="7">
        <f t="shared" si="62"/>
        <v>394.6</v>
      </c>
      <c r="G435" s="7">
        <f t="shared" si="62"/>
        <v>394.6</v>
      </c>
    </row>
    <row r="436" spans="1:7" ht="22.5">
      <c r="A436" s="8" t="s">
        <v>201</v>
      </c>
      <c r="B436" s="8" t="s">
        <v>19</v>
      </c>
      <c r="C436" s="12" t="s">
        <v>20</v>
      </c>
      <c r="D436" s="36"/>
      <c r="E436" s="7">
        <f t="shared" si="62"/>
        <v>394.6</v>
      </c>
      <c r="F436" s="7">
        <f t="shared" si="62"/>
        <v>394.6</v>
      </c>
      <c r="G436" s="7">
        <f t="shared" si="62"/>
        <v>394.6</v>
      </c>
    </row>
    <row r="437" spans="1:7" ht="15.75">
      <c r="A437" s="8" t="s">
        <v>201</v>
      </c>
      <c r="B437" s="8" t="s">
        <v>9</v>
      </c>
      <c r="C437" s="12" t="s">
        <v>345</v>
      </c>
      <c r="D437" s="36"/>
      <c r="E437" s="7">
        <v>394.6</v>
      </c>
      <c r="F437" s="7">
        <v>394.6</v>
      </c>
      <c r="G437" s="7">
        <v>394.6</v>
      </c>
    </row>
    <row r="438" spans="1:7" ht="15.75">
      <c r="A438" s="8" t="s">
        <v>201</v>
      </c>
      <c r="B438" s="8" t="s">
        <v>23</v>
      </c>
      <c r="C438" s="12" t="s">
        <v>24</v>
      </c>
      <c r="D438" s="36"/>
      <c r="E438" s="7">
        <f aca="true" t="shared" si="63" ref="E438:G439">E439</f>
        <v>2.1</v>
      </c>
      <c r="F438" s="7">
        <f t="shared" si="63"/>
        <v>2.1</v>
      </c>
      <c r="G438" s="7">
        <f t="shared" si="63"/>
        <v>2.1</v>
      </c>
    </row>
    <row r="439" spans="1:7" ht="15.75">
      <c r="A439" s="8" t="s">
        <v>201</v>
      </c>
      <c r="B439" s="8" t="s">
        <v>38</v>
      </c>
      <c r="C439" s="12" t="s">
        <v>39</v>
      </c>
      <c r="D439" s="36"/>
      <c r="E439" s="7">
        <f t="shared" si="63"/>
        <v>2.1</v>
      </c>
      <c r="F439" s="7">
        <f t="shared" si="63"/>
        <v>2.1</v>
      </c>
      <c r="G439" s="7">
        <f t="shared" si="63"/>
        <v>2.1</v>
      </c>
    </row>
    <row r="440" spans="1:7" ht="15.75">
      <c r="A440" s="8" t="s">
        <v>201</v>
      </c>
      <c r="B440" s="8" t="s">
        <v>265</v>
      </c>
      <c r="C440" s="12" t="s">
        <v>266</v>
      </c>
      <c r="D440" s="36"/>
      <c r="E440" s="7">
        <v>2.1</v>
      </c>
      <c r="F440" s="7">
        <v>2.1</v>
      </c>
      <c r="G440" s="7">
        <v>2.1</v>
      </c>
    </row>
    <row r="441" spans="1:7" ht="55.5" customHeight="1">
      <c r="A441" s="11" t="s">
        <v>174</v>
      </c>
      <c r="B441" s="8"/>
      <c r="C441" s="9" t="s">
        <v>223</v>
      </c>
      <c r="D441" s="36"/>
      <c r="E441" s="10">
        <f>E442+E467+E472+E477</f>
        <v>4404.7</v>
      </c>
      <c r="F441" s="10">
        <f>F442+F467+F472+F477</f>
        <v>6269.4</v>
      </c>
      <c r="G441" s="10">
        <f>G442+G467+G472+G477</f>
        <v>3697.4</v>
      </c>
    </row>
    <row r="442" spans="1:7" ht="21">
      <c r="A442" s="8" t="s">
        <v>322</v>
      </c>
      <c r="B442" s="8"/>
      <c r="C442" s="9" t="s">
        <v>51</v>
      </c>
      <c r="D442" s="36"/>
      <c r="E442" s="7">
        <f>E443+E447+E451+E455+E459+E463</f>
        <v>93</v>
      </c>
      <c r="F442" s="7">
        <f>F443+F447+F451+F455+F459+F463</f>
        <v>93</v>
      </c>
      <c r="G442" s="7">
        <f>G443+G447+G451+G455+G459+G463</f>
        <v>93</v>
      </c>
    </row>
    <row r="443" spans="1:7" ht="58.5" customHeight="1">
      <c r="A443" s="8" t="s">
        <v>161</v>
      </c>
      <c r="B443" s="8"/>
      <c r="C443" s="9" t="s">
        <v>52</v>
      </c>
      <c r="D443" s="36"/>
      <c r="E443" s="7">
        <f>E444</f>
        <v>2</v>
      </c>
      <c r="F443" s="7">
        <f aca="true" t="shared" si="64" ref="F443:G445">F444</f>
        <v>2</v>
      </c>
      <c r="G443" s="7">
        <f t="shared" si="64"/>
        <v>2</v>
      </c>
    </row>
    <row r="444" spans="1:7" ht="22.5">
      <c r="A444" s="8" t="s">
        <v>161</v>
      </c>
      <c r="B444" s="8" t="s">
        <v>17</v>
      </c>
      <c r="C444" s="12" t="s">
        <v>117</v>
      </c>
      <c r="D444" s="36"/>
      <c r="E444" s="7">
        <f>E445</f>
        <v>2</v>
      </c>
      <c r="F444" s="7">
        <f t="shared" si="64"/>
        <v>2</v>
      </c>
      <c r="G444" s="7">
        <f t="shared" si="64"/>
        <v>2</v>
      </c>
    </row>
    <row r="445" spans="1:7" ht="22.5">
      <c r="A445" s="8" t="s">
        <v>161</v>
      </c>
      <c r="B445" s="8" t="s">
        <v>19</v>
      </c>
      <c r="C445" s="12" t="s">
        <v>20</v>
      </c>
      <c r="D445" s="36"/>
      <c r="E445" s="7">
        <f>E446</f>
        <v>2</v>
      </c>
      <c r="F445" s="7">
        <f t="shared" si="64"/>
        <v>2</v>
      </c>
      <c r="G445" s="7">
        <f t="shared" si="64"/>
        <v>2</v>
      </c>
    </row>
    <row r="446" spans="1:7" ht="52.5" customHeight="1">
      <c r="A446" s="8" t="s">
        <v>161</v>
      </c>
      <c r="B446" s="8" t="s">
        <v>9</v>
      </c>
      <c r="C446" s="12" t="s">
        <v>345</v>
      </c>
      <c r="D446" s="36"/>
      <c r="E446" s="7">
        <v>2</v>
      </c>
      <c r="F446" s="7">
        <v>2</v>
      </c>
      <c r="G446" s="7">
        <v>2</v>
      </c>
    </row>
    <row r="447" spans="1:7" ht="31.5">
      <c r="A447" s="8" t="s">
        <v>162</v>
      </c>
      <c r="B447" s="8"/>
      <c r="C447" s="9" t="s">
        <v>108</v>
      </c>
      <c r="D447" s="36"/>
      <c r="E447" s="7">
        <f>E448</f>
        <v>20</v>
      </c>
      <c r="F447" s="7">
        <f aca="true" t="shared" si="65" ref="F447:G449">F448</f>
        <v>20</v>
      </c>
      <c r="G447" s="7">
        <f t="shared" si="65"/>
        <v>20</v>
      </c>
    </row>
    <row r="448" spans="1:7" ht="15.75">
      <c r="A448" s="8" t="s">
        <v>162</v>
      </c>
      <c r="B448" s="8" t="s">
        <v>23</v>
      </c>
      <c r="C448" s="12" t="s">
        <v>24</v>
      </c>
      <c r="D448" s="36"/>
      <c r="E448" s="7">
        <f>E449</f>
        <v>20</v>
      </c>
      <c r="F448" s="7">
        <f t="shared" si="65"/>
        <v>20</v>
      </c>
      <c r="G448" s="7">
        <f t="shared" si="65"/>
        <v>20</v>
      </c>
    </row>
    <row r="449" spans="1:7" ht="15.75">
      <c r="A449" s="8" t="s">
        <v>162</v>
      </c>
      <c r="B449" s="8" t="s">
        <v>38</v>
      </c>
      <c r="C449" s="12" t="s">
        <v>39</v>
      </c>
      <c r="D449" s="36"/>
      <c r="E449" s="7">
        <f>E450</f>
        <v>20</v>
      </c>
      <c r="F449" s="7">
        <f t="shared" si="65"/>
        <v>20</v>
      </c>
      <c r="G449" s="7">
        <f t="shared" si="65"/>
        <v>20</v>
      </c>
    </row>
    <row r="450" spans="1:7" ht="15.75">
      <c r="A450" s="8" t="s">
        <v>162</v>
      </c>
      <c r="B450" s="8" t="s">
        <v>265</v>
      </c>
      <c r="C450" s="12" t="s">
        <v>266</v>
      </c>
      <c r="D450" s="36"/>
      <c r="E450" s="7">
        <v>20</v>
      </c>
      <c r="F450" s="7">
        <v>20</v>
      </c>
      <c r="G450" s="7">
        <v>20</v>
      </c>
    </row>
    <row r="451" spans="1:7" ht="15.75">
      <c r="A451" s="8" t="s">
        <v>163</v>
      </c>
      <c r="B451" s="8"/>
      <c r="C451" s="9" t="s">
        <v>53</v>
      </c>
      <c r="D451" s="36"/>
      <c r="E451" s="7">
        <f>E452</f>
        <v>10</v>
      </c>
      <c r="F451" s="7">
        <f aca="true" t="shared" si="66" ref="F451:G453">F452</f>
        <v>10</v>
      </c>
      <c r="G451" s="7">
        <f t="shared" si="66"/>
        <v>10</v>
      </c>
    </row>
    <row r="452" spans="1:7" ht="22.5">
      <c r="A452" s="8" t="s">
        <v>163</v>
      </c>
      <c r="B452" s="8" t="s">
        <v>17</v>
      </c>
      <c r="C452" s="12" t="s">
        <v>117</v>
      </c>
      <c r="D452" s="36"/>
      <c r="E452" s="7">
        <f>E453</f>
        <v>10</v>
      </c>
      <c r="F452" s="7">
        <f t="shared" si="66"/>
        <v>10</v>
      </c>
      <c r="G452" s="7">
        <f t="shared" si="66"/>
        <v>10</v>
      </c>
    </row>
    <row r="453" spans="1:7" ht="22.5">
      <c r="A453" s="8" t="s">
        <v>163</v>
      </c>
      <c r="B453" s="8" t="s">
        <v>19</v>
      </c>
      <c r="C453" s="12" t="s">
        <v>20</v>
      </c>
      <c r="D453" s="36"/>
      <c r="E453" s="7">
        <f>E454</f>
        <v>10</v>
      </c>
      <c r="F453" s="7">
        <f t="shared" si="66"/>
        <v>10</v>
      </c>
      <c r="G453" s="7">
        <f t="shared" si="66"/>
        <v>10</v>
      </c>
    </row>
    <row r="454" spans="1:7" ht="15.75">
      <c r="A454" s="8" t="s">
        <v>163</v>
      </c>
      <c r="B454" s="8" t="s">
        <v>9</v>
      </c>
      <c r="C454" s="12" t="s">
        <v>345</v>
      </c>
      <c r="D454" s="36"/>
      <c r="E454" s="7">
        <v>10</v>
      </c>
      <c r="F454" s="7">
        <v>10</v>
      </c>
      <c r="G454" s="7">
        <v>10</v>
      </c>
    </row>
    <row r="455" spans="1:7" ht="21">
      <c r="A455" s="8" t="s">
        <v>164</v>
      </c>
      <c r="B455" s="8"/>
      <c r="C455" s="9" t="s">
        <v>54</v>
      </c>
      <c r="D455" s="36"/>
      <c r="E455" s="7">
        <f>E456</f>
        <v>3</v>
      </c>
      <c r="F455" s="7">
        <f aca="true" t="shared" si="67" ref="F455:G457">F456</f>
        <v>3</v>
      </c>
      <c r="G455" s="7">
        <f t="shared" si="67"/>
        <v>3</v>
      </c>
    </row>
    <row r="456" spans="1:7" ht="22.5">
      <c r="A456" s="8" t="s">
        <v>164</v>
      </c>
      <c r="B456" s="8" t="s">
        <v>17</v>
      </c>
      <c r="C456" s="12" t="s">
        <v>117</v>
      </c>
      <c r="D456" s="36"/>
      <c r="E456" s="7">
        <f>E457</f>
        <v>3</v>
      </c>
      <c r="F456" s="7">
        <f t="shared" si="67"/>
        <v>3</v>
      </c>
      <c r="G456" s="7">
        <f t="shared" si="67"/>
        <v>3</v>
      </c>
    </row>
    <row r="457" spans="1:7" ht="22.5">
      <c r="A457" s="8" t="s">
        <v>164</v>
      </c>
      <c r="B457" s="8" t="s">
        <v>19</v>
      </c>
      <c r="C457" s="12" t="s">
        <v>20</v>
      </c>
      <c r="D457" s="36"/>
      <c r="E457" s="7">
        <f>E458</f>
        <v>3</v>
      </c>
      <c r="F457" s="7">
        <f t="shared" si="67"/>
        <v>3</v>
      </c>
      <c r="G457" s="7">
        <f t="shared" si="67"/>
        <v>3</v>
      </c>
    </row>
    <row r="458" spans="1:7" ht="15.75">
      <c r="A458" s="8" t="s">
        <v>164</v>
      </c>
      <c r="B458" s="8" t="s">
        <v>9</v>
      </c>
      <c r="C458" s="12" t="s">
        <v>345</v>
      </c>
      <c r="D458" s="36"/>
      <c r="E458" s="7">
        <v>3</v>
      </c>
      <c r="F458" s="7">
        <v>3</v>
      </c>
      <c r="G458" s="7">
        <v>3</v>
      </c>
    </row>
    <row r="459" spans="1:7" ht="21">
      <c r="A459" s="8" t="s">
        <v>205</v>
      </c>
      <c r="B459" s="8"/>
      <c r="C459" s="9" t="s">
        <v>55</v>
      </c>
      <c r="D459" s="36"/>
      <c r="E459" s="7">
        <f>E460</f>
        <v>2</v>
      </c>
      <c r="F459" s="7">
        <f aca="true" t="shared" si="68" ref="F459:G461">F460</f>
        <v>2</v>
      </c>
      <c r="G459" s="7">
        <f t="shared" si="68"/>
        <v>2</v>
      </c>
    </row>
    <row r="460" spans="1:7" ht="22.5">
      <c r="A460" s="8" t="s">
        <v>205</v>
      </c>
      <c r="B460" s="8" t="s">
        <v>17</v>
      </c>
      <c r="C460" s="12" t="s">
        <v>117</v>
      </c>
      <c r="D460" s="36"/>
      <c r="E460" s="7">
        <f>E461</f>
        <v>2</v>
      </c>
      <c r="F460" s="7">
        <f t="shared" si="68"/>
        <v>2</v>
      </c>
      <c r="G460" s="7">
        <f t="shared" si="68"/>
        <v>2</v>
      </c>
    </row>
    <row r="461" spans="1:7" ht="22.5">
      <c r="A461" s="8" t="s">
        <v>205</v>
      </c>
      <c r="B461" s="8" t="s">
        <v>19</v>
      </c>
      <c r="C461" s="12" t="s">
        <v>20</v>
      </c>
      <c r="D461" s="36"/>
      <c r="E461" s="7">
        <f>E462</f>
        <v>2</v>
      </c>
      <c r="F461" s="7">
        <f t="shared" si="68"/>
        <v>2</v>
      </c>
      <c r="G461" s="7">
        <f t="shared" si="68"/>
        <v>2</v>
      </c>
    </row>
    <row r="462" spans="1:7" s="2" customFormat="1" ht="15.75">
      <c r="A462" s="8" t="s">
        <v>205</v>
      </c>
      <c r="B462" s="8" t="s">
        <v>9</v>
      </c>
      <c r="C462" s="12" t="s">
        <v>345</v>
      </c>
      <c r="D462" s="36"/>
      <c r="E462" s="7">
        <v>2</v>
      </c>
      <c r="F462" s="7">
        <v>2</v>
      </c>
      <c r="G462" s="7">
        <v>2</v>
      </c>
    </row>
    <row r="463" spans="1:7" s="2" customFormat="1" ht="15.75">
      <c r="A463" s="8" t="s">
        <v>209</v>
      </c>
      <c r="B463" s="8"/>
      <c r="C463" s="9" t="s">
        <v>91</v>
      </c>
      <c r="D463" s="36"/>
      <c r="E463" s="7">
        <f>E464</f>
        <v>56</v>
      </c>
      <c r="F463" s="7">
        <f aca="true" t="shared" si="69" ref="F463:G465">F464</f>
        <v>56</v>
      </c>
      <c r="G463" s="7">
        <f t="shared" si="69"/>
        <v>56</v>
      </c>
    </row>
    <row r="464" spans="1:7" s="2" customFormat="1" ht="22.5">
      <c r="A464" s="8" t="s">
        <v>209</v>
      </c>
      <c r="B464" s="8" t="s">
        <v>17</v>
      </c>
      <c r="C464" s="12" t="s">
        <v>117</v>
      </c>
      <c r="D464" s="36"/>
      <c r="E464" s="7">
        <f>E465</f>
        <v>56</v>
      </c>
      <c r="F464" s="7">
        <f t="shared" si="69"/>
        <v>56</v>
      </c>
      <c r="G464" s="7">
        <f t="shared" si="69"/>
        <v>56</v>
      </c>
    </row>
    <row r="465" spans="1:7" s="2" customFormat="1" ht="22.5">
      <c r="A465" s="8" t="s">
        <v>209</v>
      </c>
      <c r="B465" s="8" t="s">
        <v>19</v>
      </c>
      <c r="C465" s="12" t="s">
        <v>20</v>
      </c>
      <c r="D465" s="36"/>
      <c r="E465" s="7">
        <f>E466</f>
        <v>56</v>
      </c>
      <c r="F465" s="7">
        <f t="shared" si="69"/>
        <v>56</v>
      </c>
      <c r="G465" s="7">
        <f t="shared" si="69"/>
        <v>56</v>
      </c>
    </row>
    <row r="466" spans="1:7" s="2" customFormat="1" ht="15.75">
      <c r="A466" s="8" t="s">
        <v>209</v>
      </c>
      <c r="B466" s="8" t="s">
        <v>9</v>
      </c>
      <c r="C466" s="12" t="s">
        <v>345</v>
      </c>
      <c r="D466" s="36"/>
      <c r="E466" s="7">
        <v>56</v>
      </c>
      <c r="F466" s="7">
        <v>56</v>
      </c>
      <c r="G466" s="7">
        <v>56</v>
      </c>
    </row>
    <row r="467" spans="1:7" s="2" customFormat="1" ht="15.75">
      <c r="A467" s="8" t="s">
        <v>177</v>
      </c>
      <c r="B467" s="11"/>
      <c r="C467" s="9" t="s">
        <v>61</v>
      </c>
      <c r="D467" s="36"/>
      <c r="E467" s="7">
        <f>E468</f>
        <v>4286.7</v>
      </c>
      <c r="F467" s="7">
        <f>F468</f>
        <v>6001.4</v>
      </c>
      <c r="G467" s="7">
        <f>G468</f>
        <v>3429.4</v>
      </c>
    </row>
    <row r="468" spans="1:7" s="2" customFormat="1" ht="42">
      <c r="A468" s="8" t="s">
        <v>299</v>
      </c>
      <c r="B468" s="8"/>
      <c r="C468" s="9" t="s">
        <v>340</v>
      </c>
      <c r="D468" s="36"/>
      <c r="E468" s="7">
        <f aca="true" t="shared" si="70" ref="E468:G470">E469</f>
        <v>4286.7</v>
      </c>
      <c r="F468" s="7">
        <f t="shared" si="70"/>
        <v>6001.4</v>
      </c>
      <c r="G468" s="7">
        <f t="shared" si="70"/>
        <v>3429.4</v>
      </c>
    </row>
    <row r="469" spans="1:7" s="2" customFormat="1" ht="22.5">
      <c r="A469" s="8" t="s">
        <v>299</v>
      </c>
      <c r="B469" s="8" t="s">
        <v>213</v>
      </c>
      <c r="C469" s="12" t="s">
        <v>214</v>
      </c>
      <c r="D469" s="36"/>
      <c r="E469" s="7">
        <f t="shared" si="70"/>
        <v>4286.7</v>
      </c>
      <c r="F469" s="7">
        <f t="shared" si="70"/>
        <v>6001.4</v>
      </c>
      <c r="G469" s="7">
        <f t="shared" si="70"/>
        <v>3429.4</v>
      </c>
    </row>
    <row r="470" spans="1:7" s="2" customFormat="1" ht="15.75">
      <c r="A470" s="8" t="s">
        <v>299</v>
      </c>
      <c r="B470" s="8" t="s">
        <v>215</v>
      </c>
      <c r="C470" s="12" t="s">
        <v>216</v>
      </c>
      <c r="D470" s="36"/>
      <c r="E470" s="7">
        <f t="shared" si="70"/>
        <v>4286.7</v>
      </c>
      <c r="F470" s="7">
        <f t="shared" si="70"/>
        <v>6001.4</v>
      </c>
      <c r="G470" s="7">
        <f t="shared" si="70"/>
        <v>3429.4</v>
      </c>
    </row>
    <row r="471" spans="1:7" s="2" customFormat="1" ht="22.5">
      <c r="A471" s="8" t="s">
        <v>299</v>
      </c>
      <c r="B471" s="8" t="s">
        <v>325</v>
      </c>
      <c r="C471" s="12" t="s">
        <v>326</v>
      </c>
      <c r="D471" s="36"/>
      <c r="E471" s="7">
        <v>4286.7</v>
      </c>
      <c r="F471" s="7">
        <v>6001.4</v>
      </c>
      <c r="G471" s="7">
        <v>3429.4</v>
      </c>
    </row>
    <row r="472" spans="1:7" s="2" customFormat="1" ht="31.5">
      <c r="A472" s="8" t="s">
        <v>175</v>
      </c>
      <c r="B472" s="8"/>
      <c r="C472" s="9" t="s">
        <v>90</v>
      </c>
      <c r="D472" s="36"/>
      <c r="E472" s="7">
        <f>E473</f>
        <v>25</v>
      </c>
      <c r="F472" s="7">
        <f>F473</f>
        <v>25</v>
      </c>
      <c r="G472" s="7">
        <f>G473</f>
        <v>25</v>
      </c>
    </row>
    <row r="473" spans="1:7" s="2" customFormat="1" ht="21">
      <c r="A473" s="8" t="s">
        <v>176</v>
      </c>
      <c r="B473" s="8"/>
      <c r="C473" s="9" t="s">
        <v>106</v>
      </c>
      <c r="D473" s="36"/>
      <c r="E473" s="7">
        <f aca="true" t="shared" si="71" ref="E473:G475">E474</f>
        <v>25</v>
      </c>
      <c r="F473" s="7">
        <f t="shared" si="71"/>
        <v>25</v>
      </c>
      <c r="G473" s="7">
        <f t="shared" si="71"/>
        <v>25</v>
      </c>
    </row>
    <row r="474" spans="1:7" s="2" customFormat="1" ht="22.5">
      <c r="A474" s="8" t="s">
        <v>176</v>
      </c>
      <c r="B474" s="8" t="s">
        <v>31</v>
      </c>
      <c r="C474" s="12" t="s">
        <v>103</v>
      </c>
      <c r="D474" s="36"/>
      <c r="E474" s="7">
        <f t="shared" si="71"/>
        <v>25</v>
      </c>
      <c r="F474" s="7">
        <f t="shared" si="71"/>
        <v>25</v>
      </c>
      <c r="G474" s="7">
        <f t="shared" si="71"/>
        <v>25</v>
      </c>
    </row>
    <row r="475" spans="1:7" s="2" customFormat="1" ht="22.5">
      <c r="A475" s="8" t="s">
        <v>176</v>
      </c>
      <c r="B475" s="8" t="s">
        <v>65</v>
      </c>
      <c r="C475" s="12" t="s">
        <v>66</v>
      </c>
      <c r="D475" s="36"/>
      <c r="E475" s="7">
        <f t="shared" si="71"/>
        <v>25</v>
      </c>
      <c r="F475" s="7">
        <f t="shared" si="71"/>
        <v>25</v>
      </c>
      <c r="G475" s="7">
        <f t="shared" si="71"/>
        <v>25</v>
      </c>
    </row>
    <row r="476" spans="1:7" s="2" customFormat="1" ht="22.5">
      <c r="A476" s="8" t="s">
        <v>176</v>
      </c>
      <c r="B476" s="8" t="s">
        <v>259</v>
      </c>
      <c r="C476" s="12" t="s">
        <v>346</v>
      </c>
      <c r="D476" s="36"/>
      <c r="E476" s="7">
        <v>25</v>
      </c>
      <c r="F476" s="7">
        <v>25</v>
      </c>
      <c r="G476" s="7">
        <v>25</v>
      </c>
    </row>
    <row r="477" spans="1:7" s="2" customFormat="1" ht="42">
      <c r="A477" s="8" t="s">
        <v>212</v>
      </c>
      <c r="B477" s="8"/>
      <c r="C477" s="9" t="s">
        <v>323</v>
      </c>
      <c r="D477" s="36"/>
      <c r="E477" s="7">
        <f>E478</f>
        <v>0</v>
      </c>
      <c r="F477" s="7">
        <f>F478</f>
        <v>150</v>
      </c>
      <c r="G477" s="7">
        <f>G478</f>
        <v>150</v>
      </c>
    </row>
    <row r="478" spans="1:7" s="2" customFormat="1" ht="33.75">
      <c r="A478" s="8" t="s">
        <v>294</v>
      </c>
      <c r="B478" s="8"/>
      <c r="C478" s="12" t="s">
        <v>324</v>
      </c>
      <c r="D478" s="36"/>
      <c r="E478" s="7">
        <f aca="true" t="shared" si="72" ref="E478:G480">E479</f>
        <v>0</v>
      </c>
      <c r="F478" s="7">
        <f t="shared" si="72"/>
        <v>150</v>
      </c>
      <c r="G478" s="7">
        <f t="shared" si="72"/>
        <v>150</v>
      </c>
    </row>
    <row r="479" spans="1:7" s="2" customFormat="1" ht="22.5">
      <c r="A479" s="8" t="s">
        <v>294</v>
      </c>
      <c r="B479" s="8" t="s">
        <v>31</v>
      </c>
      <c r="C479" s="12" t="s">
        <v>103</v>
      </c>
      <c r="D479" s="36"/>
      <c r="E479" s="7">
        <f t="shared" si="72"/>
        <v>0</v>
      </c>
      <c r="F479" s="7">
        <f t="shared" si="72"/>
        <v>150</v>
      </c>
      <c r="G479" s="7">
        <f t="shared" si="72"/>
        <v>150</v>
      </c>
    </row>
    <row r="480" spans="1:7" s="2" customFormat="1" ht="15.75">
      <c r="A480" s="8" t="s">
        <v>294</v>
      </c>
      <c r="B480" s="8" t="s">
        <v>33</v>
      </c>
      <c r="C480" s="12" t="s">
        <v>34</v>
      </c>
      <c r="D480" s="36"/>
      <c r="E480" s="7">
        <f t="shared" si="72"/>
        <v>0</v>
      </c>
      <c r="F480" s="7">
        <f t="shared" si="72"/>
        <v>150</v>
      </c>
      <c r="G480" s="7">
        <f t="shared" si="72"/>
        <v>150</v>
      </c>
    </row>
    <row r="481" spans="1:7" s="2" customFormat="1" ht="15.75">
      <c r="A481" s="8" t="s">
        <v>294</v>
      </c>
      <c r="B481" s="8" t="s">
        <v>10</v>
      </c>
      <c r="C481" s="12" t="s">
        <v>12</v>
      </c>
      <c r="D481" s="36"/>
      <c r="E481" s="7">
        <v>0</v>
      </c>
      <c r="F481" s="7">
        <v>150</v>
      </c>
      <c r="G481" s="7">
        <v>150</v>
      </c>
    </row>
    <row r="482" spans="1:7" s="2" customFormat="1" ht="15.75">
      <c r="A482" s="11" t="s">
        <v>308</v>
      </c>
      <c r="B482" s="11"/>
      <c r="C482" s="9" t="s">
        <v>112</v>
      </c>
      <c r="D482" s="36"/>
      <c r="E482" s="10">
        <f>E484+E496+E502</f>
        <v>769.8</v>
      </c>
      <c r="F482" s="10">
        <f>F484+F496+F502</f>
        <v>769.8</v>
      </c>
      <c r="G482" s="10">
        <f>G484+G496+G502</f>
        <v>769.8</v>
      </c>
    </row>
    <row r="483" spans="1:7" s="2" customFormat="1" ht="34.5" customHeight="1">
      <c r="A483" s="11" t="s">
        <v>309</v>
      </c>
      <c r="B483" s="11"/>
      <c r="C483" s="9" t="s">
        <v>310</v>
      </c>
      <c r="D483" s="36"/>
      <c r="E483" s="10">
        <v>669.8</v>
      </c>
      <c r="F483" s="10">
        <v>669.8</v>
      </c>
      <c r="G483" s="10">
        <v>669.8</v>
      </c>
    </row>
    <row r="484" spans="1:7" s="2" customFormat="1" ht="33.75" customHeight="1">
      <c r="A484" s="11" t="s">
        <v>311</v>
      </c>
      <c r="B484" s="11"/>
      <c r="C484" s="9" t="s">
        <v>312</v>
      </c>
      <c r="D484" s="36"/>
      <c r="E484" s="10">
        <v>352.9</v>
      </c>
      <c r="F484" s="10">
        <v>352.9</v>
      </c>
      <c r="G484" s="10">
        <v>352.9</v>
      </c>
    </row>
    <row r="485" spans="1:7" s="2" customFormat="1" ht="58.5" customHeight="1">
      <c r="A485" s="8" t="s">
        <v>311</v>
      </c>
      <c r="B485" s="8" t="s">
        <v>5</v>
      </c>
      <c r="C485" s="12" t="s">
        <v>13</v>
      </c>
      <c r="D485" s="36"/>
      <c r="E485" s="7">
        <f>E486</f>
        <v>319.9</v>
      </c>
      <c r="F485" s="7">
        <f>F486</f>
        <v>319.9</v>
      </c>
      <c r="G485" s="7">
        <f>G486</f>
        <v>319.9</v>
      </c>
    </row>
    <row r="486" spans="1:7" s="2" customFormat="1" ht="30" customHeight="1">
      <c r="A486" s="8" t="s">
        <v>311</v>
      </c>
      <c r="B486" s="8" t="s">
        <v>15</v>
      </c>
      <c r="C486" s="12" t="s">
        <v>14</v>
      </c>
      <c r="D486" s="36"/>
      <c r="E486" s="7">
        <f>E487+E488+E489</f>
        <v>319.9</v>
      </c>
      <c r="F486" s="7">
        <f>F487+F488+F489</f>
        <v>319.9</v>
      </c>
      <c r="G486" s="7">
        <f>G487+G488+G489</f>
        <v>319.9</v>
      </c>
    </row>
    <row r="487" spans="1:7" s="2" customFormat="1" ht="20.25" customHeight="1">
      <c r="A487" s="8" t="s">
        <v>311</v>
      </c>
      <c r="B487" s="8" t="s">
        <v>16</v>
      </c>
      <c r="C487" s="12" t="s">
        <v>114</v>
      </c>
      <c r="D487" s="36"/>
      <c r="E487" s="7">
        <v>231.8</v>
      </c>
      <c r="F487" s="7">
        <v>231.8</v>
      </c>
      <c r="G487" s="7">
        <v>231.8</v>
      </c>
    </row>
    <row r="488" spans="1:7" s="2" customFormat="1" ht="34.5" customHeight="1">
      <c r="A488" s="8" t="s">
        <v>311</v>
      </c>
      <c r="B488" s="8" t="s">
        <v>6</v>
      </c>
      <c r="C488" s="12" t="s">
        <v>101</v>
      </c>
      <c r="D488" s="36"/>
      <c r="E488" s="7">
        <v>14.6</v>
      </c>
      <c r="F488" s="7">
        <v>14.6</v>
      </c>
      <c r="G488" s="7">
        <v>14.6</v>
      </c>
    </row>
    <row r="489" spans="1:7" s="2" customFormat="1" ht="33.75" customHeight="1">
      <c r="A489" s="8" t="s">
        <v>311</v>
      </c>
      <c r="B489" s="8" t="s">
        <v>115</v>
      </c>
      <c r="C489" s="12" t="s">
        <v>116</v>
      </c>
      <c r="D489" s="36"/>
      <c r="E489" s="7">
        <v>73.5</v>
      </c>
      <c r="F489" s="7">
        <v>73.5</v>
      </c>
      <c r="G489" s="7">
        <v>73.5</v>
      </c>
    </row>
    <row r="490" spans="1:7" s="2" customFormat="1" ht="41.25" customHeight="1">
      <c r="A490" s="8" t="s">
        <v>311</v>
      </c>
      <c r="B490" s="8" t="s">
        <v>17</v>
      </c>
      <c r="C490" s="12" t="s">
        <v>117</v>
      </c>
      <c r="D490" s="36"/>
      <c r="E490" s="7">
        <f aca="true" t="shared" si="73" ref="E490:G491">E491</f>
        <v>33.8</v>
      </c>
      <c r="F490" s="7">
        <f t="shared" si="73"/>
        <v>33.8</v>
      </c>
      <c r="G490" s="7">
        <f t="shared" si="73"/>
        <v>33.8</v>
      </c>
    </row>
    <row r="491" spans="1:7" s="2" customFormat="1" ht="21" customHeight="1">
      <c r="A491" s="8" t="s">
        <v>311</v>
      </c>
      <c r="B491" s="8" t="s">
        <v>19</v>
      </c>
      <c r="C491" s="12" t="s">
        <v>20</v>
      </c>
      <c r="D491" s="36"/>
      <c r="E491" s="7">
        <f t="shared" si="73"/>
        <v>33.8</v>
      </c>
      <c r="F491" s="7">
        <f t="shared" si="73"/>
        <v>33.8</v>
      </c>
      <c r="G491" s="7">
        <f t="shared" si="73"/>
        <v>33.8</v>
      </c>
    </row>
    <row r="492" spans="1:7" s="2" customFormat="1" ht="21.75" customHeight="1">
      <c r="A492" s="8" t="s">
        <v>311</v>
      </c>
      <c r="B492" s="8" t="s">
        <v>9</v>
      </c>
      <c r="C492" s="12" t="s">
        <v>345</v>
      </c>
      <c r="D492" s="36"/>
      <c r="E492" s="7">
        <v>33.8</v>
      </c>
      <c r="F492" s="7">
        <v>33.8</v>
      </c>
      <c r="G492" s="7">
        <v>33.8</v>
      </c>
    </row>
    <row r="493" spans="1:7" s="2" customFormat="1" ht="26.25" customHeight="1">
      <c r="A493" s="8" t="s">
        <v>311</v>
      </c>
      <c r="B493" s="8" t="s">
        <v>23</v>
      </c>
      <c r="C493" s="12" t="s">
        <v>24</v>
      </c>
      <c r="D493" s="36"/>
      <c r="E493" s="7">
        <f aca="true" t="shared" si="74" ref="E493:G494">E494</f>
        <v>0.8</v>
      </c>
      <c r="F493" s="7">
        <f t="shared" si="74"/>
        <v>0.8</v>
      </c>
      <c r="G493" s="7">
        <f t="shared" si="74"/>
        <v>0.8</v>
      </c>
    </row>
    <row r="494" spans="1:7" s="2" customFormat="1" ht="12.75" customHeight="1">
      <c r="A494" s="8" t="s">
        <v>311</v>
      </c>
      <c r="B494" s="8" t="s">
        <v>38</v>
      </c>
      <c r="C494" s="12" t="s">
        <v>39</v>
      </c>
      <c r="D494" s="36"/>
      <c r="E494" s="7">
        <f t="shared" si="74"/>
        <v>0.8</v>
      </c>
      <c r="F494" s="7">
        <f t="shared" si="74"/>
        <v>0.8</v>
      </c>
      <c r="G494" s="7">
        <f t="shared" si="74"/>
        <v>0.8</v>
      </c>
    </row>
    <row r="495" spans="1:7" s="2" customFormat="1" ht="10.5" customHeight="1">
      <c r="A495" s="8" t="s">
        <v>311</v>
      </c>
      <c r="B495" s="8" t="s">
        <v>265</v>
      </c>
      <c r="C495" s="12" t="s">
        <v>266</v>
      </c>
      <c r="D495" s="36"/>
      <c r="E495" s="7">
        <v>0.8</v>
      </c>
      <c r="F495" s="7">
        <v>0.8</v>
      </c>
      <c r="G495" s="7">
        <v>0.8</v>
      </c>
    </row>
    <row r="496" spans="1:7" s="2" customFormat="1" ht="16.5" customHeight="1">
      <c r="A496" s="11" t="s">
        <v>313</v>
      </c>
      <c r="B496" s="8"/>
      <c r="C496" s="9" t="s">
        <v>314</v>
      </c>
      <c r="D496" s="36"/>
      <c r="E496" s="10">
        <f aca="true" t="shared" si="75" ref="E496:G497">E497</f>
        <v>316.9</v>
      </c>
      <c r="F496" s="10">
        <f t="shared" si="75"/>
        <v>316.9</v>
      </c>
      <c r="G496" s="10">
        <f t="shared" si="75"/>
        <v>316.9</v>
      </c>
    </row>
    <row r="497" spans="1:7" s="2" customFormat="1" ht="42.75" customHeight="1">
      <c r="A497" s="8" t="s">
        <v>313</v>
      </c>
      <c r="B497" s="8" t="s">
        <v>5</v>
      </c>
      <c r="C497" s="12" t="s">
        <v>13</v>
      </c>
      <c r="D497" s="36"/>
      <c r="E497" s="7">
        <f t="shared" si="75"/>
        <v>316.9</v>
      </c>
      <c r="F497" s="7">
        <f t="shared" si="75"/>
        <v>316.9</v>
      </c>
      <c r="G497" s="7">
        <f t="shared" si="75"/>
        <v>316.9</v>
      </c>
    </row>
    <row r="498" spans="1:7" s="2" customFormat="1" ht="28.5" customHeight="1">
      <c r="A498" s="8" t="s">
        <v>313</v>
      </c>
      <c r="B498" s="8" t="s">
        <v>15</v>
      </c>
      <c r="C498" s="12" t="s">
        <v>14</v>
      </c>
      <c r="D498" s="36"/>
      <c r="E498" s="7">
        <f>E499+E500+E501</f>
        <v>316.9</v>
      </c>
      <c r="F498" s="7">
        <f>F499+F500+F501</f>
        <v>316.9</v>
      </c>
      <c r="G498" s="7">
        <f>G499+G500+G501</f>
        <v>316.9</v>
      </c>
    </row>
    <row r="499" spans="1:7" s="2" customFormat="1" ht="30.75" customHeight="1">
      <c r="A499" s="8" t="s">
        <v>313</v>
      </c>
      <c r="B499" s="8" t="s">
        <v>16</v>
      </c>
      <c r="C499" s="12" t="s">
        <v>114</v>
      </c>
      <c r="D499" s="36"/>
      <c r="E499" s="7">
        <v>231.8</v>
      </c>
      <c r="F499" s="7">
        <v>231.8</v>
      </c>
      <c r="G499" s="7">
        <v>231.8</v>
      </c>
    </row>
    <row r="500" spans="1:7" s="2" customFormat="1" ht="21.75" customHeight="1">
      <c r="A500" s="8" t="s">
        <v>313</v>
      </c>
      <c r="B500" s="8" t="s">
        <v>6</v>
      </c>
      <c r="C500" s="12" t="s">
        <v>101</v>
      </c>
      <c r="D500" s="36"/>
      <c r="E500" s="7">
        <v>11.6</v>
      </c>
      <c r="F500" s="7">
        <v>11.6</v>
      </c>
      <c r="G500" s="7">
        <v>11.6</v>
      </c>
    </row>
    <row r="501" spans="1:7" s="2" customFormat="1" ht="21.75" customHeight="1">
      <c r="A501" s="8" t="s">
        <v>313</v>
      </c>
      <c r="B501" s="8" t="s">
        <v>115</v>
      </c>
      <c r="C501" s="12" t="s">
        <v>116</v>
      </c>
      <c r="D501" s="36"/>
      <c r="E501" s="7">
        <v>73.5</v>
      </c>
      <c r="F501" s="7">
        <v>73.5</v>
      </c>
      <c r="G501" s="7">
        <v>73.5</v>
      </c>
    </row>
    <row r="502" spans="1:7" s="2" customFormat="1" ht="21.75" customHeight="1">
      <c r="A502" s="11" t="s">
        <v>315</v>
      </c>
      <c r="B502" s="11"/>
      <c r="C502" s="9" t="s">
        <v>316</v>
      </c>
      <c r="D502" s="36"/>
      <c r="E502" s="10">
        <f aca="true" t="shared" si="76" ref="E502:G503">E503</f>
        <v>100</v>
      </c>
      <c r="F502" s="10">
        <f t="shared" si="76"/>
        <v>100</v>
      </c>
      <c r="G502" s="10">
        <f t="shared" si="76"/>
        <v>100</v>
      </c>
    </row>
    <row r="503" spans="1:7" s="2" customFormat="1" ht="21.75" customHeight="1">
      <c r="A503" s="8" t="s">
        <v>315</v>
      </c>
      <c r="B503" s="8" t="s">
        <v>23</v>
      </c>
      <c r="C503" s="12" t="s">
        <v>24</v>
      </c>
      <c r="D503" s="36"/>
      <c r="E503" s="7">
        <f t="shared" si="76"/>
        <v>100</v>
      </c>
      <c r="F503" s="7">
        <f t="shared" si="76"/>
        <v>100</v>
      </c>
      <c r="G503" s="7">
        <f t="shared" si="76"/>
        <v>100</v>
      </c>
    </row>
    <row r="504" spans="1:7" s="2" customFormat="1" ht="38.25" customHeight="1">
      <c r="A504" s="8" t="s">
        <v>315</v>
      </c>
      <c r="B504" s="8" t="s">
        <v>317</v>
      </c>
      <c r="C504" s="12" t="s">
        <v>318</v>
      </c>
      <c r="D504" s="36"/>
      <c r="E504" s="7">
        <v>100</v>
      </c>
      <c r="F504" s="7">
        <v>100</v>
      </c>
      <c r="G504" s="7">
        <v>100</v>
      </c>
    </row>
    <row r="505" spans="1:7" s="2" customFormat="1" ht="15.75">
      <c r="A505" s="28"/>
      <c r="B505" s="28"/>
      <c r="C505" s="29" t="s">
        <v>327</v>
      </c>
      <c r="D505" s="28"/>
      <c r="E505" s="10">
        <f>E18+E115+E173+E206+E260+E266+E328+E414+E441+E482</f>
        <v>133292.6</v>
      </c>
      <c r="F505" s="10">
        <f>F18+F115+F173+F206+F260+F266+F328+F414+F441+F482</f>
        <v>132794.5</v>
      </c>
      <c r="G505" s="10">
        <f>G18+G115+G173+G206+G260+G266+G328+G414+G441+G482</f>
        <v>130055.20000000003</v>
      </c>
    </row>
    <row r="506" spans="1:4" s="2" customFormat="1" ht="15.75">
      <c r="A506" s="4"/>
      <c r="B506" s="4"/>
      <c r="C506" s="4"/>
      <c r="D506" s="4"/>
    </row>
    <row r="507" spans="1:4" s="2" customFormat="1" ht="15.75">
      <c r="A507" s="4"/>
      <c r="B507" s="4"/>
      <c r="D507" s="4"/>
    </row>
    <row r="508" spans="1:4" s="2" customFormat="1" ht="15.75">
      <c r="A508" s="4"/>
      <c r="B508" s="4"/>
      <c r="D508" s="4"/>
    </row>
    <row r="509" spans="1:4" s="2" customFormat="1" ht="15.75">
      <c r="A509" s="4"/>
      <c r="B509" s="4"/>
      <c r="D509" s="4"/>
    </row>
    <row r="510" spans="1:4" s="2" customFormat="1" ht="15.75">
      <c r="A510" s="4"/>
      <c r="B510" s="4"/>
      <c r="D510" s="4"/>
    </row>
    <row r="511" spans="1:4" s="2" customFormat="1" ht="15.75">
      <c r="A511" s="4"/>
      <c r="B511" s="4"/>
      <c r="D511" s="4"/>
    </row>
    <row r="512" spans="1:4" s="2" customFormat="1" ht="15.75">
      <c r="A512" s="4"/>
      <c r="B512" s="4"/>
      <c r="D512" s="4"/>
    </row>
    <row r="513" spans="1:4" s="2" customFormat="1" ht="15.75">
      <c r="A513" s="4"/>
      <c r="B513" s="4"/>
      <c r="D513" s="4"/>
    </row>
    <row r="514" spans="1:4" s="2" customFormat="1" ht="15.75">
      <c r="A514" s="4"/>
      <c r="B514" s="4"/>
      <c r="D514" s="4"/>
    </row>
    <row r="515" spans="1:4" s="2" customFormat="1" ht="15.75">
      <c r="A515" s="4"/>
      <c r="B515" s="4"/>
      <c r="D515" s="4"/>
    </row>
    <row r="516" spans="1:4" s="2" customFormat="1" ht="15.75">
      <c r="A516" s="4"/>
      <c r="B516" s="4"/>
      <c r="D516" s="4"/>
    </row>
    <row r="517" spans="1:4" s="2" customFormat="1" ht="15.75">
      <c r="A517" s="4"/>
      <c r="B517" s="4"/>
      <c r="D517" s="4"/>
    </row>
    <row r="518" spans="1:4" s="2" customFormat="1" ht="15.75">
      <c r="A518" s="4"/>
      <c r="B518" s="4"/>
      <c r="D518" s="4"/>
    </row>
    <row r="519" spans="1:4" s="2" customFormat="1" ht="15.75">
      <c r="A519" s="4"/>
      <c r="B519" s="4"/>
      <c r="D519" s="4"/>
    </row>
    <row r="520" spans="1:4" s="2" customFormat="1" ht="15.75">
      <c r="A520" s="4"/>
      <c r="B520" s="4"/>
      <c r="D520" s="4"/>
    </row>
    <row r="521" spans="1:4" s="2" customFormat="1" ht="15.75">
      <c r="A521" s="4"/>
      <c r="B521" s="4"/>
      <c r="D521" s="4"/>
    </row>
    <row r="522" spans="1:4" s="2" customFormat="1" ht="15.75">
      <c r="A522" s="4"/>
      <c r="B522" s="4"/>
      <c r="D522" s="4"/>
    </row>
    <row r="523" spans="1:4" s="2" customFormat="1" ht="15.75">
      <c r="A523" s="4"/>
      <c r="B523" s="4"/>
      <c r="D523" s="4"/>
    </row>
    <row r="524" spans="1:4" s="2" customFormat="1" ht="15.75">
      <c r="A524" s="4"/>
      <c r="B524" s="4"/>
      <c r="D524" s="4"/>
    </row>
    <row r="525" spans="1:4" s="2" customFormat="1" ht="15.75">
      <c r="A525" s="4"/>
      <c r="B525" s="4"/>
      <c r="D525" s="4"/>
    </row>
    <row r="526" spans="1:4" s="2" customFormat="1" ht="15.75">
      <c r="A526" s="4"/>
      <c r="B526" s="4"/>
      <c r="D526" s="4"/>
    </row>
    <row r="527" spans="1:4" s="2" customFormat="1" ht="15.75">
      <c r="A527" s="4"/>
      <c r="B527" s="4"/>
      <c r="D527" s="4"/>
    </row>
    <row r="528" spans="1:4" s="2" customFormat="1" ht="15.75">
      <c r="A528" s="4"/>
      <c r="B528" s="4"/>
      <c r="D528" s="4"/>
    </row>
    <row r="529" spans="1:4" s="2" customFormat="1" ht="15.75">
      <c r="A529" s="4"/>
      <c r="B529" s="4"/>
      <c r="D529" s="4"/>
    </row>
    <row r="530" spans="1:4" s="2" customFormat="1" ht="15.75">
      <c r="A530" s="4"/>
      <c r="B530" s="4"/>
      <c r="D530" s="4"/>
    </row>
    <row r="531" spans="1:4" s="2" customFormat="1" ht="15.75">
      <c r="A531" s="4"/>
      <c r="B531" s="4"/>
      <c r="D531" s="4"/>
    </row>
    <row r="532" spans="1:4" s="2" customFormat="1" ht="15.75">
      <c r="A532" s="4"/>
      <c r="B532" s="4"/>
      <c r="D532" s="4"/>
    </row>
    <row r="533" spans="1:4" s="2" customFormat="1" ht="15.75">
      <c r="A533" s="4"/>
      <c r="B533" s="4"/>
      <c r="D533" s="4"/>
    </row>
    <row r="534" spans="1:4" s="2" customFormat="1" ht="15.75">
      <c r="A534" s="4"/>
      <c r="B534" s="4"/>
      <c r="D534" s="4"/>
    </row>
    <row r="535" spans="1:4" s="2" customFormat="1" ht="15.75">
      <c r="A535" s="4"/>
      <c r="B535" s="4"/>
      <c r="D535" s="4"/>
    </row>
    <row r="536" spans="1:4" s="2" customFormat="1" ht="15.75">
      <c r="A536" s="4"/>
      <c r="B536" s="4"/>
      <c r="D536" s="4"/>
    </row>
    <row r="537" spans="1:4" s="2" customFormat="1" ht="15.75">
      <c r="A537" s="4"/>
      <c r="B537" s="4"/>
      <c r="D537" s="4"/>
    </row>
    <row r="538" spans="1:4" s="2" customFormat="1" ht="15.75">
      <c r="A538" s="4"/>
      <c r="B538" s="4"/>
      <c r="D538" s="4"/>
    </row>
    <row r="539" spans="1:4" s="2" customFormat="1" ht="15.75">
      <c r="A539" s="4"/>
      <c r="B539" s="4"/>
      <c r="D539" s="4"/>
    </row>
    <row r="540" spans="1:4" s="2" customFormat="1" ht="15.75">
      <c r="A540" s="4"/>
      <c r="B540" s="4"/>
      <c r="D540" s="4"/>
    </row>
    <row r="541" spans="1:4" s="2" customFormat="1" ht="15.75">
      <c r="A541" s="4"/>
      <c r="B541" s="4"/>
      <c r="D541" s="4"/>
    </row>
    <row r="542" spans="1:4" s="2" customFormat="1" ht="15.75">
      <c r="A542" s="4"/>
      <c r="B542" s="4"/>
      <c r="D542" s="4"/>
    </row>
    <row r="543" spans="1:4" s="2" customFormat="1" ht="15.75">
      <c r="A543" s="4"/>
      <c r="B543" s="4"/>
      <c r="D543" s="4"/>
    </row>
    <row r="544" spans="1:4" s="2" customFormat="1" ht="15.75">
      <c r="A544" s="4"/>
      <c r="B544" s="4"/>
      <c r="D544" s="4"/>
    </row>
    <row r="545" spans="1:4" s="2" customFormat="1" ht="15.75">
      <c r="A545" s="4"/>
      <c r="B545" s="4"/>
      <c r="D545" s="4"/>
    </row>
    <row r="546" spans="1:4" s="2" customFormat="1" ht="15.75">
      <c r="A546" s="4"/>
      <c r="B546" s="4"/>
      <c r="D546" s="4"/>
    </row>
    <row r="547" spans="1:4" s="2" customFormat="1" ht="15.75">
      <c r="A547" s="4"/>
      <c r="B547" s="4"/>
      <c r="D547" s="4"/>
    </row>
    <row r="548" spans="1:4" s="2" customFormat="1" ht="15.75">
      <c r="A548" s="4"/>
      <c r="B548" s="4"/>
      <c r="D548" s="4"/>
    </row>
    <row r="549" spans="1:4" s="2" customFormat="1" ht="15.75">
      <c r="A549" s="4"/>
      <c r="B549" s="4"/>
      <c r="D549" s="4"/>
    </row>
    <row r="550" spans="1:4" s="2" customFormat="1" ht="15.75">
      <c r="A550" s="4"/>
      <c r="B550" s="4"/>
      <c r="D550" s="4"/>
    </row>
    <row r="551" spans="1:4" s="2" customFormat="1" ht="15.75">
      <c r="A551" s="4"/>
      <c r="B551" s="4"/>
      <c r="D551" s="4"/>
    </row>
    <row r="552" spans="1:4" s="2" customFormat="1" ht="15.75">
      <c r="A552" s="4"/>
      <c r="B552" s="4"/>
      <c r="D552" s="4"/>
    </row>
    <row r="553" spans="1:4" s="2" customFormat="1" ht="15.75">
      <c r="A553" s="4"/>
      <c r="B553" s="4"/>
      <c r="D553" s="4"/>
    </row>
    <row r="554" spans="1:4" s="2" customFormat="1" ht="15.75">
      <c r="A554" s="4"/>
      <c r="B554" s="4"/>
      <c r="D554" s="4"/>
    </row>
    <row r="555" spans="1:4" s="2" customFormat="1" ht="15.75">
      <c r="A555" s="4"/>
      <c r="B555" s="4"/>
      <c r="D555" s="4"/>
    </row>
    <row r="556" spans="1:4" s="2" customFormat="1" ht="15.75">
      <c r="A556" s="4"/>
      <c r="B556" s="4"/>
      <c r="D556" s="4"/>
    </row>
    <row r="557" spans="1:4" s="2" customFormat="1" ht="15.75">
      <c r="A557" s="4"/>
      <c r="B557" s="4"/>
      <c r="D557" s="4"/>
    </row>
    <row r="558" spans="1:4" s="2" customFormat="1" ht="15.75">
      <c r="A558" s="4"/>
      <c r="B558" s="4"/>
      <c r="D558" s="4"/>
    </row>
    <row r="559" spans="1:4" s="2" customFormat="1" ht="15.75">
      <c r="A559" s="4"/>
      <c r="B559" s="4"/>
      <c r="D559" s="4"/>
    </row>
    <row r="560" spans="1:4" s="2" customFormat="1" ht="15.75">
      <c r="A560" s="4"/>
      <c r="B560" s="4"/>
      <c r="D560" s="4"/>
    </row>
    <row r="561" spans="1:4" s="2" customFormat="1" ht="15.75">
      <c r="A561" s="4"/>
      <c r="B561" s="4"/>
      <c r="D561" s="4"/>
    </row>
    <row r="562" spans="1:4" s="2" customFormat="1" ht="15.75">
      <c r="A562" s="4"/>
      <c r="B562" s="4"/>
      <c r="D562" s="4"/>
    </row>
    <row r="563" spans="1:4" s="2" customFormat="1" ht="15.75">
      <c r="A563" s="4"/>
      <c r="B563" s="4"/>
      <c r="D563" s="4"/>
    </row>
    <row r="564" spans="1:4" s="2" customFormat="1" ht="15.75">
      <c r="A564" s="4"/>
      <c r="B564" s="4"/>
      <c r="D564" s="4"/>
    </row>
    <row r="565" spans="1:4" s="2" customFormat="1" ht="15.75">
      <c r="A565" s="4"/>
      <c r="B565" s="4"/>
      <c r="D565" s="4"/>
    </row>
    <row r="566" spans="1:4" s="2" customFormat="1" ht="15.75">
      <c r="A566" s="4"/>
      <c r="B566" s="4"/>
      <c r="D566" s="4"/>
    </row>
    <row r="567" spans="1:4" s="2" customFormat="1" ht="15.75">
      <c r="A567" s="4"/>
      <c r="B567" s="4"/>
      <c r="D567" s="4"/>
    </row>
    <row r="568" spans="1:4" s="2" customFormat="1" ht="15.75">
      <c r="A568" s="4"/>
      <c r="B568" s="4"/>
      <c r="D568" s="4"/>
    </row>
    <row r="569" spans="1:4" s="2" customFormat="1" ht="15.75">
      <c r="A569" s="4"/>
      <c r="B569" s="4"/>
      <c r="D569" s="4"/>
    </row>
    <row r="570" spans="1:4" s="2" customFormat="1" ht="15.75">
      <c r="A570" s="4"/>
      <c r="B570" s="4"/>
      <c r="D570" s="4"/>
    </row>
    <row r="571" spans="1:4" s="2" customFormat="1" ht="15.75">
      <c r="A571" s="4"/>
      <c r="B571" s="4"/>
      <c r="D571" s="4"/>
    </row>
    <row r="572" spans="1:4" s="2" customFormat="1" ht="15.75">
      <c r="A572" s="3"/>
      <c r="B572" s="4"/>
      <c r="D572" s="3"/>
    </row>
    <row r="573" ht="15.75">
      <c r="C573" s="2"/>
    </row>
  </sheetData>
  <sheetProtection/>
  <autoFilter ref="A16:C482"/>
  <mergeCells count="9">
    <mergeCell ref="D15:D504"/>
    <mergeCell ref="A1:G1"/>
    <mergeCell ref="A10:G10"/>
    <mergeCell ref="A2:G2"/>
    <mergeCell ref="C3:G3"/>
    <mergeCell ref="C4:G4"/>
    <mergeCell ref="C5:G5"/>
    <mergeCell ref="C6:G6"/>
    <mergeCell ref="A9:G9"/>
  </mergeCells>
  <printOptions horizontalCentered="1"/>
  <pageMargins left="0.984251968503937" right="0.5905511811023623" top="0.3937007874015748" bottom="0.5905511811023623" header="0" footer="0.5118110236220472"/>
  <pageSetup horizontalDpi="600" verticalDpi="600" orientation="portrait" paperSize="9" scale="6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</cp:lastModifiedBy>
  <cp:lastPrinted>2017-11-14T11:35:25Z</cp:lastPrinted>
  <dcterms:created xsi:type="dcterms:W3CDTF">2007-10-01T13:03:49Z</dcterms:created>
  <dcterms:modified xsi:type="dcterms:W3CDTF">2017-12-25T14:21:28Z</dcterms:modified>
  <cp:category/>
  <cp:version/>
  <cp:contentType/>
  <cp:contentStatus/>
</cp:coreProperties>
</file>