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1'!$A$1:$AJ$141</definedName>
  </definedNames>
  <calcPr fullCalcOnLoad="1"/>
</workbook>
</file>

<file path=xl/sharedStrings.xml><?xml version="1.0" encoding="utf-8"?>
<sst xmlns="http://schemas.openxmlformats.org/spreadsheetml/2006/main" count="789" uniqueCount="290">
  <si>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</si>
  <si>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</si>
  <si>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</si>
  <si>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</si>
  <si>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</si>
  <si>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</si>
  <si>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</si>
  <si>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</si>
  <si>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</si>
  <si>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</si>
  <si>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</si>
  <si>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</si>
  <si>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</si>
  <si>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</si>
  <si>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</si>
  <si>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</si>
  <si>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 xml:space="preserve">                                                                                                                                                                                                  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</si>
  <si>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</si>
  <si>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</si>
  <si>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</si>
  <si>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</si>
  <si>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</si>
  <si>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</si>
  <si>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</si>
  <si>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</si>
  <si>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</si>
  <si>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</si>
  <si>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</si>
  <si>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</si>
  <si>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</si>
  <si>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</si>
  <si>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</si>
  <si>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</si>
  <si>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</si>
  <si>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</si>
  <si>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</si>
  <si>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</si>
  <si>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</si>
  <si>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</si>
  <si>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</si>
  <si>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</si>
  <si>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</si>
  <si>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</si>
  <si>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</si>
  <si>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</si>
  <si>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</si>
  <si>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</si>
  <si>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</si>
  <si>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</si>
  <si>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</si>
  <si>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</si>
  <si>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</si>
  <si>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</si>
  <si>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</si>
  <si>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</si>
  <si>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</si>
  <si>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</si>
  <si>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</si>
  <si>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</si>
  <si>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</si>
  <si>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</si>
  <si>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</si>
  <si>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</si>
  <si>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</si>
  <si>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</si>
  <si>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</si>
  <si>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</si>
  <si>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</si>
  <si>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</si>
  <si>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</si>
  <si>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</si>
  <si>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</si>
  <si>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</si>
  <si>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</si>
  <si>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</si>
  <si>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</si>
  <si>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</si>
  <si>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</si>
  <si>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</si>
  <si>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</si>
  <si>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</si>
  <si>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</si>
  <si>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</si>
  <si>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</si>
  <si>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</si>
  <si>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</si>
  <si>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</si>
  <si>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</si>
  <si>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</si>
  <si>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</si>
  <si>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</si>
  <si>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</si>
  <si>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</si>
  <si>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</si>
  <si>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</si>
  <si>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</si>
  <si>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</si>
  <si>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</si>
  <si>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</si>
  <si>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</si>
  <si>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</si>
  <si>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</si>
  <si>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</si>
  <si>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</si>
  <si>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</si>
  <si>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</si>
  <si>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</si>
  <si>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</si>
  <si>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</si>
  <si>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</si>
  <si>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</si>
  <si>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</si>
  <si>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</si>
  <si>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</si>
  <si>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</si>
  <si>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</si>
  <si>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</si>
  <si>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</si>
  <si>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</si>
  <si>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</si>
  <si>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</si>
  <si>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</si>
  <si>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</si>
  <si>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</si>
  <si>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</si>
  <si>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</si>
  <si>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</si>
  <si>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</si>
  <si>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</si>
  <si>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</si>
  <si>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</si>
  <si>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</si>
  <si>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</si>
  <si>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</si>
  <si>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</si>
  <si>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</si>
  <si>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</si>
  <si>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</si>
  <si>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</si>
  <si>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</si>
  <si>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</si>
  <si>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</si>
  <si>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</si>
  <si>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</si>
  <si>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</si>
  <si>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</si>
  <si>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</si>
  <si>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</si>
  <si>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</si>
  <si>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</si>
  <si>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</si>
  <si>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</si>
  <si>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</si>
  <si>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</si>
  <si>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</si>
  <si>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</si>
  <si>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</si>
  <si>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</si>
  <si>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</si>
  <si>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</si>
  <si>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</si>
  <si>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</si>
  <si>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</si>
  <si>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</si>
  <si>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</si>
  <si>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</si>
  <si>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</si>
  <si>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</si>
  <si>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</si>
  <si>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</si>
  <si>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</si>
  <si>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</si>
  <si>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</si>
  <si>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</si>
  <si>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</si>
  <si>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</si>
  <si>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</si>
  <si>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</si>
  <si>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</si>
  <si>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</si>
  <si>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</si>
  <si>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</si>
  <si>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</si>
  <si>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</si>
  <si>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</si>
  <si>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</si>
  <si>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</si>
  <si>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</si>
  <si>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</si>
  <si>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</si>
  <si>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</si>
  <si>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</si>
  <si>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</si>
  <si>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</si>
  <si>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</si>
  <si>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</si>
  <si>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</si>
  <si>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</si>
  <si>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t>85</t>
  </si>
  <si>
    <t>90</t>
  </si>
  <si>
    <t>Характеристика   муниципальной   программы муниципального образования Пеновский муниципальный округ Тверской области</t>
  </si>
  <si>
    <t>Администратор муниципальной  программы муниципального образования Пеновский муниципальный округ   -   Администрация Пеновского муниципального округа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</si>
  <si>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муниципальном округе"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</si>
  <si>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массовых мероприятий в муниципальном округе</t>
    </r>
  </si>
  <si>
    <t>16</t>
  </si>
  <si>
    <t>40</t>
  </si>
  <si>
    <r>
      <t xml:space="preserve">Показатель 4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</si>
  <si>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</si>
  <si>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муниципальном округе"</t>
    </r>
  </si>
  <si>
    <t>50</t>
  </si>
  <si>
    <t>75</t>
  </si>
  <si>
    <t>\</t>
  </si>
  <si>
    <t>76</t>
  </si>
  <si>
    <t>78</t>
  </si>
  <si>
    <t>11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</si>
  <si>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муниципальном округе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</si>
  <si>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муниципального округа проведением социально-значимых мероприятиятий"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</si>
  <si>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освещающих в районной газете "Звезда" социально-значимые мероприятия в муниципальном округе" </t>
    </r>
  </si>
  <si>
    <r>
      <t>Показатель 4 "</t>
    </r>
    <r>
      <rPr>
        <sz val="10"/>
        <color indexed="8"/>
        <rFont val="Times New Roman"/>
        <family val="1"/>
      </rPr>
      <t>Доля граждан, охваченных социально- значимыми мероприятиями от общего количества населения округа"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</si>
  <si>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</si>
  <si>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принявшей участие в мероприятии, от общей численности населения муниципального округа</t>
    </r>
  </si>
  <si>
    <r>
      <t>Показатель задачи 1 "</t>
    </r>
    <r>
      <rPr>
        <sz val="10"/>
        <color indexed="8"/>
        <rFont val="Times New Roman"/>
        <family val="1"/>
      </rPr>
      <t xml:space="preserve">Количество социально-значимых профессиональных  дат" 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</si>
  <si>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муниципального округа, получивших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</si>
  <si>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педагогических работников  муниципального округа, получивших награды по итогам года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</si>
  <si>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</si>
  <si>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Количество гостей (поломников)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</si>
  <si>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оставшихся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</si>
  <si>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r>
      <t xml:space="preserve">Показатель 5 </t>
    </r>
    <r>
      <rPr>
        <sz val="10"/>
        <color indexed="8"/>
        <rFont val="Times New Roman"/>
        <family val="1"/>
      </rPr>
      <t xml:space="preserve"> Количество проведенных семинаров, пленумов, встреч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</si>
  <si>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"Количество  исполненных судебных актов"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</si>
  <si>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дел, переданных в суд"</t>
    </r>
  </si>
  <si>
    <r>
      <t>Мероприятие 1.001</t>
    </r>
    <r>
      <rPr>
        <sz val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</si>
  <si>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</si>
  <si>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принявшей участие в мероприятии,от общей численности населения муниципального округа</t>
    </r>
  </si>
  <si>
    <t>97</t>
  </si>
  <si>
    <t>101</t>
  </si>
  <si>
    <t>380</t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</si>
  <si>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муниципального округа проведением массовых мероприятий 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</si>
  <si>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Количество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</si>
  <si>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t>0,00</t>
  </si>
  <si>
    <t>4. Мероприятие - мероприятие подпрограммы или административное;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</si>
  <si>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показатель;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</si>
  <si>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платежах.</t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</si>
  <si>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 войны, труда и правоохранительных органов, охваченных мерами социальной поддержки"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</si>
  <si>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муниципального округа, получивших награды по итогам года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</si>
  <si>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детей- сирот, обеспеченных жильем, от общего числа детей, имеющих право на 1 января текущего года"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</si>
  <si>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 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</si>
  <si>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 Пеновском муниципальном округе"</t>
    </r>
    <r>
      <rPr>
        <b/>
        <sz val="10"/>
        <color indexed="8"/>
        <rFont val="Times New Roman"/>
        <family val="1"/>
      </rPr>
      <t xml:space="preserve"> </t>
    </r>
  </si>
  <si>
    <r>
      <t>Показатель задачи 1  "</t>
    </r>
    <r>
      <rPr>
        <sz val="10"/>
        <color indexed="8"/>
        <rFont val="Times New Roman"/>
        <family val="1"/>
      </rPr>
      <t>Количество торжественных мероприятий, проводимых  Главой Пеновского муниципального округа"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</si>
  <si>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муниципального округа"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</si>
  <si>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муниципального округа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</si>
  <si>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муниципального округа"</t>
    </r>
  </si>
  <si>
    <r>
      <t xml:space="preserve">Мероприятие 1.003 </t>
    </r>
    <r>
      <rPr>
        <sz val="10"/>
        <rFont val="Times New Roman"/>
        <family val="1"/>
      </rPr>
      <t>"Оказание методической и организационно-технической помощи  муниципальному округу Ассоциацией "Совет муниципальных образований Тверской области"</t>
    </r>
  </si>
  <si>
    <r>
      <t>Мероприятие 1.001</t>
    </r>
    <r>
      <rPr>
        <sz val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</si>
  <si>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r>
      <t>Задача 1  "П</t>
    </r>
    <r>
      <rPr>
        <sz val="10"/>
        <color indexed="8"/>
        <rFont val="Times New Roman"/>
        <family val="1"/>
      </rPr>
      <t>редоставление  субсидий некоммерческим организациям, в связи с оказанием услуг по патриотическому воспитанию молодежи для оказания условий, обеспечивающих активную деятельность, почет и уважение ,сохранение внимания ветеранов в обществе"</t>
    </r>
  </si>
  <si>
    <t>5,0</t>
  </si>
  <si>
    <t>25</t>
  </si>
  <si>
    <t>3,0</t>
  </si>
  <si>
    <r>
      <t xml:space="preserve">Показатель 2 </t>
    </r>
    <r>
      <rPr>
        <sz val="10"/>
        <color indexed="8"/>
        <rFont val="Times New Roman"/>
        <family val="1"/>
      </rPr>
      <t xml:space="preserve">"Количество Почетных Граждан Пеновского муниципального округа" </t>
    </r>
  </si>
  <si>
    <t>тыс.</t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</si>
  <si>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 Пеновского муниципального округа</t>
    </r>
  </si>
  <si>
    <t>9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</si>
  <si>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муниципальном округе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(дети-сироты, ветеранов ВОВ),а также  Почетных граждан".</t>
    </r>
  </si>
  <si>
    <r>
      <t xml:space="preserve">Показатель 7 </t>
    </r>
    <r>
      <rPr>
        <sz val="10"/>
        <color indexed="8"/>
        <rFont val="Times New Roman"/>
        <family val="1"/>
      </rPr>
      <t>"Число Почетных граждан Пеновского муниципального округа"</t>
    </r>
  </si>
  <si>
    <t>1250</t>
  </si>
  <si>
    <t>1350</t>
  </si>
  <si>
    <t>0,0</t>
  </si>
  <si>
    <t xml:space="preserve">«Организация социально-значимых мероприятий на 2021-2025 годы»
</t>
  </si>
  <si>
    <t xml:space="preserve">1. Программа - Муниципальная  программа  муниципального образования Пеновский муниципальный округ «Организация  социально-значимых мероприятий на 2021-2025 годы»
</t>
  </si>
  <si>
    <t xml:space="preserve">2. Подпрограмма  - подпрограмма муниципальной  программы муниципального образования Пеновский муниципальный округ «Организация социально-значимых мероприятий на 2021-2025 годы»;
</t>
  </si>
  <si>
    <t xml:space="preserve">Приложение № 1 к Постановлению Администрации Пеновского муниципального округа  от .12.2021г. № </t>
  </si>
  <si>
    <r>
      <t xml:space="preserve">Мероприятие 1.001 </t>
    </r>
    <r>
      <rPr>
        <sz val="10"/>
        <rFont val="Times New Roman"/>
        <family val="1"/>
      </rPr>
      <t xml:space="preserve">"Проведение мероприятий Главой Пеновского муниципального округа " </t>
    </r>
  </si>
  <si>
    <t>в том числе управлением по работе с сельскими территориями</t>
  </si>
  <si>
    <r>
      <t>Мероприятие 3.001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работников культуры (25 марта))</t>
    </r>
  </si>
  <si>
    <r>
      <t>Мероприятие 3.002 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медицинского работника (16 июня))</t>
    </r>
  </si>
  <si>
    <r>
      <t xml:space="preserve">Мероприятие 2.001 Проведение мероприятий  к календарным и памятным датам </t>
    </r>
    <r>
      <rPr>
        <sz val="10"/>
        <rFont val="Times New Roman"/>
        <family val="1"/>
      </rPr>
      <t xml:space="preserve"> (Организация и проведение праздника, посвященного Дню освобождения Пеновского района от немецко-фашистских захватчиков (22 января))</t>
    </r>
  </si>
  <si>
    <r>
      <t>Мероприятие 2.002  Проведение мероприятий  к календарным и памятным датам   (</t>
    </r>
    <r>
      <rPr>
        <sz val="10"/>
        <rFont val="Times New Roman"/>
        <family val="1"/>
      </rPr>
      <t>Организация и проведение праздника, посвященного Дню Победы (9 мая))</t>
    </r>
  </si>
  <si>
    <r>
      <t>Мероприятие 2.003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 памяти и скорби (22 июня))</t>
    </r>
  </si>
  <si>
    <r>
      <t>Мероприятие 2.004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сентября))</t>
    </r>
  </si>
  <si>
    <r>
      <t>Мероприятие 2.005 Проведение мероприятий  к календарным и памятным датам  (</t>
    </r>
    <r>
      <rPr>
        <sz val="10"/>
        <rFont val="Times New Roman"/>
        <family val="1"/>
      </rPr>
      <t>Организация и проведение праздника, посвященного Дню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подвига героя Советского Союза Е.И.Чайкиной (22 ноября))</t>
    </r>
  </si>
  <si>
    <r>
      <t>Мероприятие 3.003 Проведение мероприятий к календарным и памятным датам (</t>
    </r>
    <r>
      <rPr>
        <sz val="10"/>
        <rFont val="Times New Roman"/>
        <family val="1"/>
      </rPr>
      <t>Организация и проведение Дня учителя (5 октября))</t>
    </r>
  </si>
  <si>
    <r>
      <t>Мероприятие 4.001 Проведение мероприятий по укреплению института семьи и популяризации семейных ценностей  (</t>
    </r>
    <r>
      <rPr>
        <sz val="10"/>
        <rFont val="Times New Roman"/>
        <family val="1"/>
      </rPr>
      <t>Организация и проведение праздника, посвященного Международному Дню семьи (15 ма</t>
    </r>
    <r>
      <rPr>
        <b/>
        <sz val="10"/>
        <rFont val="Times New Roman"/>
        <family val="1"/>
      </rPr>
      <t>я))</t>
    </r>
  </si>
  <si>
    <r>
      <t>Мероприятие 4.002</t>
    </r>
    <r>
      <rPr>
        <sz val="10"/>
        <color indexed="8"/>
        <rFont val="Times New Roman"/>
        <family val="1"/>
      </rPr>
      <t xml:space="preserve">  Проведение мероприятий по укреплению института семьи и популяризации семейных ценностей (Организация и проведение праздничного мероприятия, посвященного  Дню матери (29 ноября))</t>
    </r>
  </si>
  <si>
    <r>
      <t>Мероприятие 4.003 Проведение мероприятий по укреплению института семьи и популяризации семейных ценностей (</t>
    </r>
    <r>
      <rPr>
        <sz val="10"/>
        <rFont val="Times New Roman"/>
        <family val="1"/>
      </rPr>
      <t>Организация и проведение чествования рождения первого ребенка в новом году (январь-февраль))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</si>
  <si>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 "</t>
    </r>
  </si>
  <si>
    <t>Мероприятие 5.001   Проведение массовых мероприятий  (Организация и проведение Волжского Крестного хода на Пеновской земле (май-июнь))</t>
  </si>
  <si>
    <t>Мероприятие 5.002 Проведение массовых мероприятий (Организация и проведение Дня района (июль))</t>
  </si>
  <si>
    <t>Задача 1 "Расходы на проведение  мероприятий Главой округа"</t>
  </si>
  <si>
    <t>Мероприятие 1.002 "Проведение Всерорссийской переписи населения 2020 года"</t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</si>
  <si>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 2020 года"</t>
    </r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</si>
  <si>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"Проведение Всероссийской переписи населения 2020 года"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</si>
</sst>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4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2F82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7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15" borderId="12" xfId="61" applyNumberFormat="1" applyFont="1" applyFill="1" applyBorder="1" applyAlignment="1">
      <alignment horizontal="center" vertical="center" wrapText="1"/>
    </xf>
    <xf numFmtId="0" fontId="32" fillId="7" borderId="12" xfId="61" applyNumberFormat="1" applyFont="1" applyFill="1" applyBorder="1" applyAlignment="1">
      <alignment horizontal="center" vertical="center" wrapText="1"/>
    </xf>
    <xf numFmtId="0" fontId="32" fillId="24" borderId="12" xfId="61" applyNumberFormat="1" applyFont="1" applyFill="1" applyBorder="1" applyAlignment="1">
      <alignment horizontal="center" vertical="center" wrapText="1"/>
    </xf>
    <xf numFmtId="0" fontId="32" fillId="11" borderId="12" xfId="61" applyNumberFormat="1" applyFont="1" applyFill="1" applyBorder="1" applyAlignment="1">
      <alignment horizontal="center" vertical="center" wrapText="1"/>
    </xf>
    <xf numFmtId="0" fontId="32" fillId="10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2" fillId="24" borderId="16" xfId="61" applyNumberFormat="1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2" fillId="24" borderId="10" xfId="61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top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vertical="top" wrapText="1"/>
    </xf>
    <xf numFmtId="2" fontId="23" fillId="10" borderId="19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vertical="top" wrapText="1"/>
    </xf>
    <xf numFmtId="2" fontId="23" fillId="3" borderId="19" xfId="0" applyNumberFormat="1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9" xfId="0" applyFont="1" applyFill="1" applyBorder="1" applyAlignment="1">
      <alignment vertical="top" wrapText="1"/>
    </xf>
    <xf numFmtId="0" fontId="23" fillId="24" borderId="19" xfId="0" applyNumberFormat="1" applyFont="1" applyFill="1" applyBorder="1" applyAlignment="1">
      <alignment horizontal="center" vertical="top" wrapText="1"/>
    </xf>
    <xf numFmtId="0" fontId="3" fillId="27" borderId="10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26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vertical="top" wrapText="1"/>
    </xf>
    <xf numFmtId="0" fontId="3" fillId="3" borderId="11" xfId="61" applyNumberFormat="1" applyFont="1" applyFill="1" applyBorder="1" applyAlignment="1">
      <alignment horizontal="center" vertical="center" wrapText="1"/>
    </xf>
    <xf numFmtId="4" fontId="3" fillId="3" borderId="11" xfId="6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" fillId="3" borderId="11" xfId="61" applyNumberFormat="1" applyFont="1" applyFill="1" applyBorder="1" applyAlignment="1">
      <alignment horizontal="center" vertical="center" wrapText="1"/>
    </xf>
    <xf numFmtId="178" fontId="3" fillId="3" borderId="11" xfId="60" applyNumberFormat="1" applyFont="1" applyFill="1" applyBorder="1" applyAlignment="1">
      <alignment horizontal="center" vertical="top" wrapText="1"/>
    </xf>
    <xf numFmtId="178" fontId="3" fillId="3" borderId="11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4" fontId="3" fillId="28" borderId="11" xfId="60" applyNumberFormat="1" applyFont="1" applyFill="1" applyBorder="1" applyAlignment="1">
      <alignment horizontal="center" vertical="top" wrapText="1"/>
    </xf>
    <xf numFmtId="2" fontId="3" fillId="28" borderId="11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31" xfId="0" applyFont="1" applyFill="1" applyBorder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" fillId="3" borderId="15" xfId="61" applyNumberFormat="1" applyFont="1" applyFill="1" applyBorder="1" applyAlignment="1">
      <alignment horizontal="center" vertical="center" wrapText="1"/>
    </xf>
    <xf numFmtId="4" fontId="3" fillId="3" borderId="32" xfId="60" applyNumberFormat="1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3" fillId="3" borderId="10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24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24" fillId="29" borderId="12" xfId="61" applyNumberFormat="1" applyFont="1" applyFill="1" applyBorder="1" applyAlignment="1">
      <alignment horizontal="center" vertical="center" wrapText="1"/>
    </xf>
    <xf numFmtId="0" fontId="23" fillId="29" borderId="12" xfId="61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justify" vertical="top" wrapText="1"/>
    </xf>
    <xf numFmtId="0" fontId="23" fillId="29" borderId="10" xfId="0" applyFont="1" applyFill="1" applyBorder="1" applyAlignment="1">
      <alignment vertical="top" wrapText="1"/>
    </xf>
    <xf numFmtId="2" fontId="23" fillId="29" borderId="10" xfId="0" applyNumberFormat="1" applyFont="1" applyFill="1" applyBorder="1" applyAlignment="1">
      <alignment horizontal="center" vertical="top" wrapText="1"/>
    </xf>
    <xf numFmtId="0" fontId="23" fillId="29" borderId="12" xfId="0" applyNumberFormat="1" applyFont="1" applyFill="1" applyBorder="1" applyAlignment="1">
      <alignment horizontal="center" vertical="top" wrapText="1"/>
    </xf>
    <xf numFmtId="0" fontId="0" fillId="29" borderId="0" xfId="0" applyFont="1" applyFill="1" applyAlignment="1">
      <alignment vertical="top" wrapText="1"/>
    </xf>
    <xf numFmtId="0" fontId="23" fillId="29" borderId="30" xfId="0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horizontal="center" vertical="center" wrapText="1"/>
    </xf>
    <xf numFmtId="0" fontId="32" fillId="29" borderId="30" xfId="0" applyFont="1" applyFill="1" applyBorder="1" applyAlignment="1">
      <alignment horizontal="center" vertical="center" wrapText="1"/>
    </xf>
    <xf numFmtId="0" fontId="23" fillId="29" borderId="28" xfId="61" applyNumberFormat="1" applyFont="1" applyFill="1" applyBorder="1" applyAlignment="1">
      <alignment horizontal="center" vertical="center" wrapText="1"/>
    </xf>
    <xf numFmtId="172" fontId="23" fillId="29" borderId="12" xfId="0" applyNumberFormat="1" applyFont="1" applyFill="1" applyBorder="1" applyAlignment="1">
      <alignment horizontal="center" vertical="top" wrapText="1"/>
    </xf>
    <xf numFmtId="2" fontId="23" fillId="29" borderId="12" xfId="0" applyNumberFormat="1" applyFont="1" applyFill="1" applyBorder="1" applyAlignment="1">
      <alignment horizontal="center" vertical="top" wrapText="1"/>
    </xf>
    <xf numFmtId="0" fontId="23" fillId="29" borderId="10" xfId="0" applyFont="1" applyFill="1" applyBorder="1" applyAlignment="1">
      <alignment horizontal="center" vertical="center" wrapText="1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4" fillId="29" borderId="11" xfId="60" applyNumberFormat="1" applyFont="1" applyFill="1" applyBorder="1" applyAlignment="1">
      <alignment horizontal="justify" vertical="center" wrapText="1"/>
    </xf>
    <xf numFmtId="0" fontId="23" fillId="29" borderId="11" xfId="61" applyNumberFormat="1" applyFont="1" applyFill="1" applyBorder="1" applyAlignment="1">
      <alignment horizontal="center" vertical="center" wrapText="1"/>
    </xf>
    <xf numFmtId="2" fontId="23" fillId="29" borderId="11" xfId="0" applyNumberFormat="1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4" fillId="29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vertical="top" wrapText="1"/>
    </xf>
    <xf numFmtId="0" fontId="24" fillId="24" borderId="36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0" fontId="23" fillId="29" borderId="10" xfId="0" applyFont="1" applyFill="1" applyBorder="1" applyAlignment="1">
      <alignment horizontal="justify" vertical="top" wrapText="1"/>
    </xf>
    <xf numFmtId="0" fontId="3" fillId="29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top" wrapText="1"/>
    </xf>
    <xf numFmtId="0" fontId="26" fillId="30" borderId="10" xfId="0" applyFont="1" applyFill="1" applyBorder="1" applyAlignment="1">
      <alignment vertical="top" wrapText="1"/>
    </xf>
    <xf numFmtId="0" fontId="24" fillId="30" borderId="10" xfId="0" applyFont="1" applyFill="1" applyBorder="1" applyAlignment="1">
      <alignment horizontal="justify" vertical="top" wrapText="1"/>
    </xf>
    <xf numFmtId="0" fontId="23" fillId="30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32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2" xfId="61" applyNumberFormat="1" applyFont="1" applyFill="1" applyBorder="1" applyAlignment="1">
      <alignment horizontal="center" vertical="center" wrapText="1"/>
    </xf>
    <xf numFmtId="0" fontId="23" fillId="0" borderId="12" xfId="61" applyNumberFormat="1" applyFont="1" applyFill="1" applyBorder="1" applyAlignment="1">
      <alignment horizontal="center" vertical="center" wrapText="1"/>
    </xf>
    <xf numFmtId="0" fontId="24" fillId="0" borderId="11" xfId="61" applyNumberFormat="1" applyFont="1" applyFill="1" applyBorder="1" applyAlignment="1">
      <alignment horizontal="center" vertical="center" wrapText="1"/>
    </xf>
    <xf numFmtId="0" fontId="24" fillId="0" borderId="28" xfId="61" applyNumberFormat="1" applyFont="1" applyFill="1" applyBorder="1" applyAlignment="1">
      <alignment horizontal="center" vertical="center" wrapText="1"/>
    </xf>
    <xf numFmtId="0" fontId="24" fillId="0" borderId="16" xfId="61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7" xfId="61" applyNumberFormat="1" applyFont="1" applyFill="1" applyBorder="1" applyAlignment="1">
      <alignment horizontal="center" vertical="center" wrapText="1"/>
    </xf>
    <xf numFmtId="0" fontId="24" fillId="0" borderId="36" xfId="61" applyNumberFormat="1" applyFont="1" applyFill="1" applyBorder="1" applyAlignment="1">
      <alignment horizontal="center" vertical="center" wrapText="1"/>
    </xf>
    <xf numFmtId="0" fontId="23" fillId="0" borderId="36" xfId="61" applyNumberFormat="1" applyFont="1" applyFill="1" applyBorder="1" applyAlignment="1">
      <alignment horizontal="center" vertical="center" wrapText="1"/>
    </xf>
    <xf numFmtId="0" fontId="24" fillId="0" borderId="38" xfId="61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61" applyNumberFormat="1" applyFont="1" applyFill="1" applyBorder="1" applyAlignment="1">
      <alignment horizontal="center" vertical="center" wrapText="1"/>
    </xf>
    <xf numFmtId="0" fontId="24" fillId="0" borderId="35" xfId="61" applyNumberFormat="1" applyFont="1" applyFill="1" applyBorder="1" applyAlignment="1">
      <alignment horizontal="center" vertical="center" wrapText="1"/>
    </xf>
    <xf numFmtId="0" fontId="24" fillId="0" borderId="40" xfId="61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2" fillId="3" borderId="35" xfId="61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2" fontId="3" fillId="24" borderId="12" xfId="0" applyNumberFormat="1" applyFont="1" applyFill="1" applyBorder="1" applyAlignment="1">
      <alignment horizontal="center" vertical="top" wrapText="1"/>
    </xf>
    <xf numFmtId="0" fontId="24" fillId="29" borderId="27" xfId="60" applyNumberFormat="1" applyFont="1" applyFill="1" applyBorder="1" applyAlignment="1">
      <alignment horizontal="justify" vertical="top" wrapText="1"/>
    </xf>
    <xf numFmtId="49" fontId="33" fillId="24" borderId="11" xfId="0" applyNumberFormat="1" applyFont="1" applyFill="1" applyBorder="1" applyAlignment="1">
      <alignment horizontal="center" vertical="top" wrapText="1"/>
    </xf>
    <xf numFmtId="2" fontId="33" fillId="24" borderId="12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42" xfId="0" applyBorder="1" applyAlignment="1" applyProtection="1">
      <alignment vertical="distributed"/>
      <protection hidden="1"/>
    </xf>
    <xf numFmtId="0" fontId="0" fillId="0" borderId="34" xfId="0" applyBorder="1" applyAlignment="1" applyProtection="1">
      <alignment vertical="distributed"/>
      <protection hidden="1"/>
    </xf>
    <xf numFmtId="0" fontId="0" fillId="0" borderId="44" xfId="0" applyBorder="1" applyAlignment="1" applyProtection="1">
      <alignment vertical="distributed"/>
      <protection hidden="1"/>
    </xf>
    <xf numFmtId="0" fontId="0" fillId="0" borderId="45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0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0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justify" vertical="center" wrapText="1"/>
    </xf>
    <xf numFmtId="0" fontId="3" fillId="24" borderId="44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3" fillId="24" borderId="43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37</v>
      </c>
      <c r="B1" s="23" t="s">
        <v>24</v>
      </c>
      <c r="C1" s="25">
        <f>C2</f>
        <v>13371.2</v>
      </c>
      <c r="D1" s="25">
        <f>D2</f>
        <v>2401.46486</v>
      </c>
      <c r="E1" s="153">
        <f>E2</f>
        <v>11617.5</v>
      </c>
    </row>
    <row r="2" spans="1:5" ht="21" customHeight="1">
      <c r="A2" s="63" t="s">
        <v>38</v>
      </c>
      <c r="B2" s="23" t="s">
        <v>24</v>
      </c>
      <c r="C2" s="25">
        <f>C10+C71+C82+C95+C104</f>
        <v>13371.2</v>
      </c>
      <c r="D2" s="25">
        <f>D10+D71+D82+D95+D104</f>
        <v>2401.46486</v>
      </c>
      <c r="E2" s="153">
        <f>E10+E66+E75+E88+E97</f>
        <v>11617.5</v>
      </c>
    </row>
    <row r="3" spans="1:5" ht="69" customHeight="1">
      <c r="A3" s="65" t="s">
        <v>129</v>
      </c>
      <c r="B3" s="61" t="s">
        <v>25</v>
      </c>
      <c r="C3" s="21" t="s">
        <v>25</v>
      </c>
      <c r="D3" s="21" t="s">
        <v>25</v>
      </c>
      <c r="E3" s="154" t="s">
        <v>25</v>
      </c>
    </row>
    <row r="4" spans="1:5" ht="39" customHeight="1">
      <c r="A4" s="66" t="s">
        <v>107</v>
      </c>
      <c r="B4" s="62" t="s">
        <v>40</v>
      </c>
      <c r="C4" s="19">
        <v>80</v>
      </c>
      <c r="D4" s="19">
        <v>82</v>
      </c>
      <c r="E4" s="155">
        <v>84</v>
      </c>
    </row>
    <row r="5" spans="1:5" ht="45" customHeight="1">
      <c r="A5" s="64" t="s">
        <v>108</v>
      </c>
      <c r="B5" s="13" t="s">
        <v>40</v>
      </c>
      <c r="C5" s="59" t="s">
        <v>53</v>
      </c>
      <c r="D5" s="59" t="s">
        <v>54</v>
      </c>
      <c r="E5" s="156" t="s">
        <v>55</v>
      </c>
    </row>
    <row r="6" spans="1:5" ht="37.5" customHeight="1">
      <c r="A6" s="64" t="s">
        <v>81</v>
      </c>
      <c r="B6" s="13" t="s">
        <v>40</v>
      </c>
      <c r="C6" s="59" t="s">
        <v>57</v>
      </c>
      <c r="D6" s="59" t="s">
        <v>57</v>
      </c>
      <c r="E6" s="156" t="s">
        <v>57</v>
      </c>
    </row>
    <row r="7" spans="1:5" ht="39" customHeight="1">
      <c r="A7" s="64" t="s">
        <v>124</v>
      </c>
      <c r="B7" s="13" t="s">
        <v>40</v>
      </c>
      <c r="C7" s="59" t="s">
        <v>76</v>
      </c>
      <c r="D7" s="59" t="s">
        <v>115</v>
      </c>
      <c r="E7" s="156" t="s">
        <v>53</v>
      </c>
    </row>
    <row r="8" spans="1:5" ht="42.75" customHeight="1">
      <c r="A8" s="78" t="s">
        <v>133</v>
      </c>
      <c r="B8" s="13" t="s">
        <v>40</v>
      </c>
      <c r="C8" s="59" t="s">
        <v>57</v>
      </c>
      <c r="D8" s="59" t="s">
        <v>57</v>
      </c>
      <c r="E8" s="156" t="s">
        <v>57</v>
      </c>
    </row>
    <row r="9" spans="1:5" ht="42.75" customHeight="1">
      <c r="A9" s="95" t="s">
        <v>134</v>
      </c>
      <c r="B9" s="13" t="s">
        <v>39</v>
      </c>
      <c r="C9" s="101" t="s">
        <v>132</v>
      </c>
      <c r="D9" s="101" t="s">
        <v>132</v>
      </c>
      <c r="E9" s="157" t="s">
        <v>132</v>
      </c>
    </row>
    <row r="10" spans="1:5" ht="36" customHeight="1">
      <c r="A10" s="47" t="s">
        <v>41</v>
      </c>
      <c r="B10" s="44" t="s">
        <v>24</v>
      </c>
      <c r="C10" s="117">
        <f>C11+C19+C41+C49+C58</f>
        <v>142</v>
      </c>
      <c r="D10" s="117">
        <f>D11+D19+D41+D49+D58</f>
        <v>84.94999999999999</v>
      </c>
      <c r="E10" s="158">
        <v>93</v>
      </c>
    </row>
    <row r="11" spans="1:5" ht="36.75" customHeight="1">
      <c r="A11" s="48" t="s">
        <v>82</v>
      </c>
      <c r="B11" s="41" t="s">
        <v>24</v>
      </c>
      <c r="C11" s="116">
        <f>C14+C17</f>
        <v>55</v>
      </c>
      <c r="D11" s="116">
        <f>D14+D17</f>
        <v>20</v>
      </c>
      <c r="E11" s="159">
        <v>22</v>
      </c>
    </row>
    <row r="12" spans="1:5" ht="32.25" customHeight="1">
      <c r="A12" s="50" t="s">
        <v>83</v>
      </c>
      <c r="B12" s="13" t="s">
        <v>39</v>
      </c>
      <c r="C12" s="59">
        <v>30</v>
      </c>
      <c r="D12" s="59">
        <v>32</v>
      </c>
      <c r="E12" s="156">
        <v>35</v>
      </c>
    </row>
    <row r="13" spans="1:5" ht="29.25" customHeight="1">
      <c r="A13" s="50" t="s">
        <v>84</v>
      </c>
      <c r="B13" s="13" t="s">
        <v>39</v>
      </c>
      <c r="C13" s="59" t="s">
        <v>58</v>
      </c>
      <c r="D13" s="59" t="s">
        <v>59</v>
      </c>
      <c r="E13" s="156" t="s">
        <v>60</v>
      </c>
    </row>
    <row r="14" spans="1:5" ht="37.5" customHeight="1">
      <c r="A14" s="51" t="s">
        <v>160</v>
      </c>
      <c r="B14" s="28" t="s">
        <v>26</v>
      </c>
      <c r="C14" s="67">
        <v>35</v>
      </c>
      <c r="D14" s="67">
        <v>0</v>
      </c>
      <c r="E14" s="160">
        <v>2</v>
      </c>
    </row>
    <row r="15" spans="1:5" ht="31.5" customHeight="1">
      <c r="A15" s="52" t="s">
        <v>85</v>
      </c>
      <c r="B15" s="38" t="s">
        <v>39</v>
      </c>
      <c r="C15" s="37">
        <v>4</v>
      </c>
      <c r="D15" s="37">
        <v>4</v>
      </c>
      <c r="E15" s="161">
        <v>4</v>
      </c>
    </row>
    <row r="16" spans="1:5" ht="35.25" customHeight="1" thickBot="1">
      <c r="A16" s="54" t="s">
        <v>86</v>
      </c>
      <c r="B16" s="38" t="s">
        <v>39</v>
      </c>
      <c r="C16" s="18">
        <v>20</v>
      </c>
      <c r="D16" s="18">
        <v>20</v>
      </c>
      <c r="E16" s="162">
        <v>20</v>
      </c>
    </row>
    <row r="17" spans="1:5" ht="43.5" customHeight="1" thickBot="1">
      <c r="A17" s="55" t="s">
        <v>165</v>
      </c>
      <c r="B17" s="119" t="s">
        <v>26</v>
      </c>
      <c r="C17" s="120">
        <v>20</v>
      </c>
      <c r="D17" s="120">
        <v>20</v>
      </c>
      <c r="E17" s="163">
        <v>20</v>
      </c>
    </row>
    <row r="18" spans="1:5" ht="42.75" customHeight="1" thickBot="1">
      <c r="A18" s="54" t="s">
        <v>161</v>
      </c>
      <c r="B18" s="38" t="s">
        <v>39</v>
      </c>
      <c r="C18" s="18">
        <v>6</v>
      </c>
      <c r="D18" s="18">
        <v>6</v>
      </c>
      <c r="E18" s="162">
        <v>6</v>
      </c>
    </row>
    <row r="19" spans="1:5" ht="36" customHeight="1" thickBot="1">
      <c r="A19" s="68" t="s">
        <v>87</v>
      </c>
      <c r="B19" s="41" t="s">
        <v>26</v>
      </c>
      <c r="C19" s="116">
        <f>C21+C25++C29+C33+C37</f>
        <v>6</v>
      </c>
      <c r="D19" s="116">
        <f>D21+D25++D29+D33+D37</f>
        <v>10.649999999999999</v>
      </c>
      <c r="E19" s="159">
        <v>2</v>
      </c>
    </row>
    <row r="20" spans="1:5" ht="31.5" customHeight="1" thickBot="1">
      <c r="A20" s="54" t="s">
        <v>88</v>
      </c>
      <c r="B20" s="38" t="s">
        <v>27</v>
      </c>
      <c r="C20" s="37">
        <v>45</v>
      </c>
      <c r="D20" s="37">
        <v>47</v>
      </c>
      <c r="E20" s="161">
        <v>49</v>
      </c>
    </row>
    <row r="21" spans="1:5" ht="45" customHeight="1" thickBot="1">
      <c r="A21" s="55" t="s">
        <v>89</v>
      </c>
      <c r="B21" s="28" t="s">
        <v>26</v>
      </c>
      <c r="C21" s="67">
        <v>1</v>
      </c>
      <c r="D21" s="67">
        <v>0.95</v>
      </c>
      <c r="E21" s="160">
        <v>0</v>
      </c>
    </row>
    <row r="22" spans="1:5" ht="28.5" customHeight="1" thickBot="1">
      <c r="A22" s="54" t="s">
        <v>42</v>
      </c>
      <c r="B22" s="38" t="s">
        <v>27</v>
      </c>
      <c r="C22" s="37">
        <v>20</v>
      </c>
      <c r="D22" s="37">
        <v>15</v>
      </c>
      <c r="E22" s="161">
        <v>15</v>
      </c>
    </row>
    <row r="23" spans="1:5" ht="32.25" customHeight="1" thickBot="1">
      <c r="A23" s="54" t="s">
        <v>63</v>
      </c>
      <c r="B23" s="38" t="s">
        <v>40</v>
      </c>
      <c r="C23" s="37">
        <v>10</v>
      </c>
      <c r="D23" s="37">
        <v>10</v>
      </c>
      <c r="E23" s="161">
        <v>10</v>
      </c>
    </row>
    <row r="24" spans="1:5" ht="37.5" customHeight="1" thickBot="1">
      <c r="A24" s="54" t="s">
        <v>64</v>
      </c>
      <c r="B24" s="38" t="s">
        <v>40</v>
      </c>
      <c r="C24" s="37">
        <v>15</v>
      </c>
      <c r="D24" s="37">
        <v>18</v>
      </c>
      <c r="E24" s="161">
        <v>22</v>
      </c>
    </row>
    <row r="25" spans="1:5" ht="38.25" customHeight="1" thickBot="1">
      <c r="A25" s="55" t="s">
        <v>90</v>
      </c>
      <c r="B25" s="28" t="s">
        <v>43</v>
      </c>
      <c r="C25" s="67">
        <v>2</v>
      </c>
      <c r="D25" s="67">
        <v>8.7</v>
      </c>
      <c r="E25" s="160">
        <v>1</v>
      </c>
    </row>
    <row r="26" spans="1:5" ht="27" customHeight="1" thickBot="1">
      <c r="A26" s="54" t="s">
        <v>42</v>
      </c>
      <c r="B26" s="38" t="s">
        <v>27</v>
      </c>
      <c r="C26" s="37">
        <v>550</v>
      </c>
      <c r="D26" s="37">
        <v>550</v>
      </c>
      <c r="E26" s="161">
        <v>600</v>
      </c>
    </row>
    <row r="27" spans="1:5" ht="34.5" customHeight="1" thickBot="1">
      <c r="A27" s="54" t="s">
        <v>65</v>
      </c>
      <c r="B27" s="38" t="s">
        <v>40</v>
      </c>
      <c r="C27" s="37">
        <v>10</v>
      </c>
      <c r="D27" s="37">
        <v>10</v>
      </c>
      <c r="E27" s="161">
        <v>10</v>
      </c>
    </row>
    <row r="28" spans="1:5" ht="30.75" customHeight="1" thickBot="1">
      <c r="A28" s="54" t="s">
        <v>66</v>
      </c>
      <c r="B28" s="38" t="s">
        <v>40</v>
      </c>
      <c r="C28" s="37">
        <v>20</v>
      </c>
      <c r="D28" s="37">
        <v>25</v>
      </c>
      <c r="E28" s="161">
        <v>30</v>
      </c>
    </row>
    <row r="29" spans="1:5" ht="33" customHeight="1" thickBot="1">
      <c r="A29" s="55" t="s">
        <v>109</v>
      </c>
      <c r="B29" s="28" t="s">
        <v>47</v>
      </c>
      <c r="C29" s="67">
        <v>1</v>
      </c>
      <c r="D29" s="67">
        <v>0</v>
      </c>
      <c r="E29" s="160">
        <v>1</v>
      </c>
    </row>
    <row r="30" spans="1:5" ht="30.75" customHeight="1" thickBot="1">
      <c r="A30" s="54" t="s">
        <v>42</v>
      </c>
      <c r="B30" s="38" t="s">
        <v>27</v>
      </c>
      <c r="C30" s="37">
        <v>550</v>
      </c>
      <c r="D30" s="37">
        <v>550</v>
      </c>
      <c r="E30" s="161">
        <v>600</v>
      </c>
    </row>
    <row r="31" spans="1:5" ht="35.25" customHeight="1" thickBot="1">
      <c r="A31" s="54" t="s">
        <v>63</v>
      </c>
      <c r="B31" s="38" t="s">
        <v>40</v>
      </c>
      <c r="C31" s="37">
        <v>10</v>
      </c>
      <c r="D31" s="37">
        <v>10</v>
      </c>
      <c r="E31" s="161">
        <v>10</v>
      </c>
    </row>
    <row r="32" spans="1:5" ht="38.25" customHeight="1" thickBot="1">
      <c r="A32" s="54" t="s">
        <v>64</v>
      </c>
      <c r="B32" s="38" t="s">
        <v>40</v>
      </c>
      <c r="C32" s="37">
        <v>20</v>
      </c>
      <c r="D32" s="37">
        <v>25</v>
      </c>
      <c r="E32" s="161">
        <v>30</v>
      </c>
    </row>
    <row r="33" spans="1:5" ht="48" customHeight="1" thickBot="1">
      <c r="A33" s="55" t="s">
        <v>91</v>
      </c>
      <c r="B33" s="28" t="s">
        <v>47</v>
      </c>
      <c r="C33" s="67">
        <v>1</v>
      </c>
      <c r="D33" s="67">
        <v>0</v>
      </c>
      <c r="E33" s="160">
        <v>0</v>
      </c>
    </row>
    <row r="34" spans="1:5" ht="24.75" customHeight="1" thickBot="1">
      <c r="A34" s="54" t="s">
        <v>42</v>
      </c>
      <c r="B34" s="38" t="s">
        <v>27</v>
      </c>
      <c r="C34" s="37">
        <v>550</v>
      </c>
      <c r="D34" s="37">
        <v>550</v>
      </c>
      <c r="E34" s="161">
        <v>600</v>
      </c>
    </row>
    <row r="35" spans="1:5" ht="33" customHeight="1" thickBot="1">
      <c r="A35" s="54" t="s">
        <v>63</v>
      </c>
      <c r="B35" s="38" t="s">
        <v>40</v>
      </c>
      <c r="C35" s="37">
        <v>10</v>
      </c>
      <c r="D35" s="37">
        <v>10</v>
      </c>
      <c r="E35" s="161">
        <v>10</v>
      </c>
    </row>
    <row r="36" spans="1:5" ht="35.25" customHeight="1" thickBot="1">
      <c r="A36" s="54" t="s">
        <v>64</v>
      </c>
      <c r="B36" s="38" t="s">
        <v>40</v>
      </c>
      <c r="C36" s="37">
        <v>20</v>
      </c>
      <c r="D36" s="37">
        <v>25</v>
      </c>
      <c r="E36" s="161">
        <v>30</v>
      </c>
    </row>
    <row r="37" spans="1:5" ht="45" customHeight="1" thickBot="1">
      <c r="A37" s="55" t="s">
        <v>92</v>
      </c>
      <c r="B37" s="28" t="s">
        <v>26</v>
      </c>
      <c r="C37" s="67">
        <v>1</v>
      </c>
      <c r="D37" s="67">
        <v>1</v>
      </c>
      <c r="E37" s="160">
        <v>0</v>
      </c>
    </row>
    <row r="38" spans="1:5" ht="27.75" customHeight="1" thickBot="1">
      <c r="A38" s="54" t="s">
        <v>42</v>
      </c>
      <c r="B38" s="38" t="s">
        <v>27</v>
      </c>
      <c r="C38" s="37">
        <v>550</v>
      </c>
      <c r="D38" s="37">
        <v>550</v>
      </c>
      <c r="E38" s="161">
        <v>600</v>
      </c>
    </row>
    <row r="39" spans="1:5" ht="30.75" customHeight="1" thickBot="1">
      <c r="A39" s="54" t="s">
        <v>63</v>
      </c>
      <c r="B39" s="38" t="s">
        <v>40</v>
      </c>
      <c r="C39" s="37">
        <v>10</v>
      </c>
      <c r="D39" s="37">
        <v>10</v>
      </c>
      <c r="E39" s="161">
        <v>10</v>
      </c>
    </row>
    <row r="40" spans="1:5" ht="28.5" customHeight="1" thickBot="1">
      <c r="A40" s="54" t="s">
        <v>64</v>
      </c>
      <c r="B40" s="38" t="s">
        <v>40</v>
      </c>
      <c r="C40" s="37">
        <v>20</v>
      </c>
      <c r="D40" s="37">
        <v>25</v>
      </c>
      <c r="E40" s="161">
        <v>30</v>
      </c>
    </row>
    <row r="41" spans="1:5" ht="27.75" customHeight="1" thickBot="1">
      <c r="A41" s="56" t="s">
        <v>93</v>
      </c>
      <c r="B41" s="41" t="s">
        <v>26</v>
      </c>
      <c r="C41" s="114">
        <f>C43+C45+C47</f>
        <v>1</v>
      </c>
      <c r="D41" s="114">
        <f>D43+D45+D47</f>
        <v>8</v>
      </c>
      <c r="E41" s="158">
        <f>E43+E45+E47</f>
        <v>2</v>
      </c>
    </row>
    <row r="42" spans="1:5" ht="33.75" customHeight="1" thickBot="1">
      <c r="A42" s="50" t="s">
        <v>94</v>
      </c>
      <c r="B42" s="13" t="s">
        <v>39</v>
      </c>
      <c r="C42" s="22">
        <v>3</v>
      </c>
      <c r="D42" s="22">
        <v>3</v>
      </c>
      <c r="E42" s="161">
        <v>3</v>
      </c>
    </row>
    <row r="43" spans="1:5" ht="34.5" customHeight="1" thickBot="1">
      <c r="A43" s="53" t="s">
        <v>95</v>
      </c>
      <c r="B43" s="28" t="s">
        <v>26</v>
      </c>
      <c r="C43" s="67">
        <v>0</v>
      </c>
      <c r="D43" s="67">
        <v>0</v>
      </c>
      <c r="E43" s="160">
        <v>1</v>
      </c>
    </row>
    <row r="44" spans="1:5" ht="33.75" customHeight="1" thickBot="1">
      <c r="A44" s="54" t="s">
        <v>44</v>
      </c>
      <c r="B44" s="89" t="s">
        <v>39</v>
      </c>
      <c r="C44" s="90" t="s">
        <v>117</v>
      </c>
      <c r="D44" s="90" t="s">
        <v>49</v>
      </c>
      <c r="E44" s="164" t="s">
        <v>69</v>
      </c>
    </row>
    <row r="45" spans="1:5" ht="35.25" customHeight="1" thickBot="1">
      <c r="A45" s="55" t="s">
        <v>96</v>
      </c>
      <c r="B45" s="28" t="s">
        <v>26</v>
      </c>
      <c r="C45" s="67">
        <v>0</v>
      </c>
      <c r="D45" s="67">
        <v>0</v>
      </c>
      <c r="E45" s="160">
        <v>0</v>
      </c>
    </row>
    <row r="46" spans="1:5" ht="35.25" customHeight="1" thickBot="1">
      <c r="A46" s="54" t="s">
        <v>45</v>
      </c>
      <c r="B46" s="38" t="s">
        <v>27</v>
      </c>
      <c r="C46" s="37">
        <v>15</v>
      </c>
      <c r="D46" s="37">
        <v>16</v>
      </c>
      <c r="E46" s="161">
        <v>18</v>
      </c>
    </row>
    <row r="47" spans="1:5" ht="33.75" customHeight="1">
      <c r="A47" s="57" t="s">
        <v>48</v>
      </c>
      <c r="B47" s="28" t="s">
        <v>26</v>
      </c>
      <c r="C47" s="67">
        <v>1</v>
      </c>
      <c r="D47" s="67">
        <v>8</v>
      </c>
      <c r="E47" s="160">
        <v>1</v>
      </c>
    </row>
    <row r="48" spans="1:5" ht="33.75" customHeight="1" thickBot="1">
      <c r="A48" s="54" t="s">
        <v>46</v>
      </c>
      <c r="B48" s="38" t="s">
        <v>27</v>
      </c>
      <c r="C48" s="60" t="s">
        <v>67</v>
      </c>
      <c r="D48" s="60" t="s">
        <v>67</v>
      </c>
      <c r="E48" s="156" t="s">
        <v>67</v>
      </c>
    </row>
    <row r="49" spans="1:5" ht="33" customHeight="1">
      <c r="A49" s="69" t="s">
        <v>97</v>
      </c>
      <c r="B49" s="41" t="s">
        <v>26</v>
      </c>
      <c r="C49" s="114">
        <f>C51+C55</f>
        <v>0.9</v>
      </c>
      <c r="D49" s="114">
        <f>D51+D55</f>
        <v>0</v>
      </c>
      <c r="E49" s="158">
        <f>E51+E55</f>
        <v>2</v>
      </c>
    </row>
    <row r="50" spans="1:5" ht="33.75" customHeight="1">
      <c r="A50" s="49" t="s">
        <v>118</v>
      </c>
      <c r="B50" s="13" t="s">
        <v>40</v>
      </c>
      <c r="C50" s="59" t="s">
        <v>119</v>
      </c>
      <c r="D50" s="59" t="s">
        <v>120</v>
      </c>
      <c r="E50" s="156" t="s">
        <v>121</v>
      </c>
    </row>
    <row r="51" spans="1:5" ht="35.25" customHeight="1">
      <c r="A51" s="72" t="s">
        <v>184</v>
      </c>
      <c r="B51" s="71" t="s">
        <v>47</v>
      </c>
      <c r="C51" s="67">
        <v>0.9</v>
      </c>
      <c r="D51" s="67">
        <v>0</v>
      </c>
      <c r="E51" s="160">
        <v>1</v>
      </c>
    </row>
    <row r="52" spans="1:5" ht="27" customHeight="1">
      <c r="A52" s="66" t="s">
        <v>98</v>
      </c>
      <c r="B52" s="62" t="s">
        <v>27</v>
      </c>
      <c r="C52" s="70" t="s">
        <v>122</v>
      </c>
      <c r="D52" s="70" t="s">
        <v>68</v>
      </c>
      <c r="E52" s="165" t="s">
        <v>76</v>
      </c>
    </row>
    <row r="53" spans="1:5" ht="23.25" customHeight="1">
      <c r="A53" s="66" t="s">
        <v>99</v>
      </c>
      <c r="B53" s="62" t="s">
        <v>27</v>
      </c>
      <c r="C53" s="70" t="s">
        <v>49</v>
      </c>
      <c r="D53" s="70" t="s">
        <v>69</v>
      </c>
      <c r="E53" s="165" t="s">
        <v>50</v>
      </c>
    </row>
    <row r="54" spans="1:5" ht="23.25" customHeight="1">
      <c r="A54" s="66" t="s">
        <v>100</v>
      </c>
      <c r="B54" s="62" t="s">
        <v>27</v>
      </c>
      <c r="C54" s="70" t="s">
        <v>50</v>
      </c>
      <c r="D54" s="70" t="s">
        <v>67</v>
      </c>
      <c r="E54" s="165" t="s">
        <v>67</v>
      </c>
    </row>
    <row r="55" spans="1:5" ht="34.5" customHeight="1">
      <c r="A55" s="83" t="s">
        <v>101</v>
      </c>
      <c r="B55" s="73" t="s">
        <v>26</v>
      </c>
      <c r="C55" s="84">
        <v>0</v>
      </c>
      <c r="D55" s="84">
        <v>0</v>
      </c>
      <c r="E55" s="166">
        <v>1</v>
      </c>
    </row>
    <row r="56" spans="1:5" ht="21.75" customHeight="1">
      <c r="A56" s="58" t="s">
        <v>123</v>
      </c>
      <c r="B56" s="74" t="s">
        <v>40</v>
      </c>
      <c r="C56" s="75" t="s">
        <v>52</v>
      </c>
      <c r="D56" s="75" t="s">
        <v>52</v>
      </c>
      <c r="E56" s="167" t="s">
        <v>52</v>
      </c>
    </row>
    <row r="57" spans="1:5" ht="30" customHeight="1">
      <c r="A57" s="58" t="s">
        <v>51</v>
      </c>
      <c r="B57" s="74" t="s">
        <v>27</v>
      </c>
      <c r="C57" s="75" t="s">
        <v>49</v>
      </c>
      <c r="D57" s="75" t="s">
        <v>49</v>
      </c>
      <c r="E57" s="167" t="s">
        <v>49</v>
      </c>
    </row>
    <row r="58" spans="1:5" ht="31.5" customHeight="1">
      <c r="A58" s="76" t="s">
        <v>102</v>
      </c>
      <c r="B58" s="77" t="s">
        <v>26</v>
      </c>
      <c r="C58" s="113">
        <f>C60+C63</f>
        <v>79.1</v>
      </c>
      <c r="D58" s="113">
        <f>D60+D63</f>
        <v>46.3</v>
      </c>
      <c r="E58" s="168">
        <f>E60+E63</f>
        <v>65</v>
      </c>
    </row>
    <row r="59" spans="1:5" ht="24.75" customHeight="1">
      <c r="A59" s="78" t="s">
        <v>103</v>
      </c>
      <c r="B59" s="79" t="s">
        <v>40</v>
      </c>
      <c r="C59" s="74">
        <v>60</v>
      </c>
      <c r="D59" s="74">
        <v>65</v>
      </c>
      <c r="E59" s="169">
        <v>65</v>
      </c>
    </row>
    <row r="60" spans="1:5" ht="37.5" customHeight="1">
      <c r="A60" s="80" t="s">
        <v>104</v>
      </c>
      <c r="B60" s="81" t="s">
        <v>26</v>
      </c>
      <c r="C60" s="82" t="s">
        <v>166</v>
      </c>
      <c r="D60" s="82" t="s">
        <v>176</v>
      </c>
      <c r="E60" s="167" t="s">
        <v>62</v>
      </c>
    </row>
    <row r="61" spans="1:5" ht="27" customHeight="1">
      <c r="A61" s="78" t="s">
        <v>77</v>
      </c>
      <c r="B61" s="79" t="s">
        <v>27</v>
      </c>
      <c r="C61" s="75" t="s">
        <v>70</v>
      </c>
      <c r="D61" s="75" t="s">
        <v>71</v>
      </c>
      <c r="E61" s="167" t="s">
        <v>72</v>
      </c>
    </row>
    <row r="62" spans="1:5" ht="20.25" customHeight="1">
      <c r="A62" s="78" t="s">
        <v>78</v>
      </c>
      <c r="B62" s="79" t="s">
        <v>27</v>
      </c>
      <c r="C62" s="75" t="s">
        <v>75</v>
      </c>
      <c r="D62" s="75" t="s">
        <v>75</v>
      </c>
      <c r="E62" s="167" t="s">
        <v>75</v>
      </c>
    </row>
    <row r="63" spans="1:5" ht="33.75" customHeight="1">
      <c r="A63" s="80" t="s">
        <v>110</v>
      </c>
      <c r="B63" s="81" t="s">
        <v>26</v>
      </c>
      <c r="C63" s="82" t="s">
        <v>2</v>
      </c>
      <c r="D63" s="82" t="s">
        <v>177</v>
      </c>
      <c r="E63" s="167" t="s">
        <v>3</v>
      </c>
    </row>
    <row r="64" spans="1:5" ht="41.25" customHeight="1">
      <c r="A64" s="78" t="s">
        <v>79</v>
      </c>
      <c r="B64" s="79" t="s">
        <v>40</v>
      </c>
      <c r="C64" s="75" t="s">
        <v>73</v>
      </c>
      <c r="D64" s="75" t="s">
        <v>74</v>
      </c>
      <c r="E64" s="167" t="s">
        <v>75</v>
      </c>
    </row>
    <row r="65" spans="1:5" ht="22.5" customHeight="1">
      <c r="A65" s="78" t="s">
        <v>80</v>
      </c>
      <c r="B65" s="79" t="s">
        <v>27</v>
      </c>
      <c r="C65" s="74">
        <v>800</v>
      </c>
      <c r="D65" s="74">
        <v>900</v>
      </c>
      <c r="E65" s="169">
        <v>900</v>
      </c>
    </row>
    <row r="66" spans="1:5" ht="26.25" customHeight="1">
      <c r="A66" s="189" t="s">
        <v>11</v>
      </c>
      <c r="B66" s="190" t="s">
        <v>178</v>
      </c>
      <c r="C66" s="191"/>
      <c r="D66" s="191"/>
      <c r="E66" s="168">
        <f>E67</f>
        <v>11441.5</v>
      </c>
    </row>
    <row r="67" spans="1:5" ht="29.25" customHeight="1">
      <c r="A67" s="187" t="s">
        <v>179</v>
      </c>
      <c r="B67" s="188" t="s">
        <v>40</v>
      </c>
      <c r="C67" s="103"/>
      <c r="D67" s="103"/>
      <c r="E67" s="168">
        <f>E69</f>
        <v>11441.5</v>
      </c>
    </row>
    <row r="68" spans="1:5" ht="49.5" customHeight="1">
      <c r="A68" s="187" t="s">
        <v>180</v>
      </c>
      <c r="B68" s="188" t="s">
        <v>181</v>
      </c>
      <c r="C68" s="103"/>
      <c r="D68" s="103"/>
      <c r="E68" s="169">
        <v>100</v>
      </c>
    </row>
    <row r="69" spans="1:5" ht="71.25" customHeight="1">
      <c r="A69" s="192" t="s">
        <v>182</v>
      </c>
      <c r="B69" s="193" t="s">
        <v>178</v>
      </c>
      <c r="C69" s="194"/>
      <c r="D69" s="194"/>
      <c r="E69" s="168">
        <f>E70+E71</f>
        <v>11441.5</v>
      </c>
    </row>
    <row r="70" spans="1:5" ht="72">
      <c r="A70" s="187" t="s">
        <v>183</v>
      </c>
      <c r="B70" s="188" t="s">
        <v>181</v>
      </c>
      <c r="C70" s="103"/>
      <c r="D70" s="103"/>
      <c r="E70" s="168">
        <v>11441.5</v>
      </c>
    </row>
    <row r="71" spans="1:5" ht="25.5">
      <c r="A71" s="143" t="s">
        <v>139</v>
      </c>
      <c r="B71" s="144" t="s">
        <v>26</v>
      </c>
      <c r="C71" s="145">
        <f>C72</f>
        <v>11772.6</v>
      </c>
      <c r="D71" s="145">
        <f>D72</f>
        <v>2179.4</v>
      </c>
      <c r="E71" s="168">
        <v>0</v>
      </c>
    </row>
    <row r="72" spans="1:5" ht="57" customHeight="1">
      <c r="A72" s="76" t="s">
        <v>105</v>
      </c>
      <c r="B72" s="77" t="s">
        <v>26</v>
      </c>
      <c r="C72" s="113">
        <f>C74</f>
        <v>11772.6</v>
      </c>
      <c r="D72" s="113">
        <f>D74+D80</f>
        <v>2179.4</v>
      </c>
      <c r="E72" s="169">
        <v>10</v>
      </c>
    </row>
    <row r="73" spans="1:5" ht="18.75" customHeight="1">
      <c r="A73" s="78" t="s">
        <v>106</v>
      </c>
      <c r="B73" s="79" t="s">
        <v>40</v>
      </c>
      <c r="C73" s="74">
        <v>100</v>
      </c>
      <c r="D73" s="74">
        <v>100</v>
      </c>
      <c r="E73" s="169">
        <v>1</v>
      </c>
    </row>
    <row r="74" spans="1:5" ht="17.25" customHeight="1">
      <c r="A74" s="80" t="s">
        <v>140</v>
      </c>
      <c r="B74" s="81" t="s">
        <v>26</v>
      </c>
      <c r="C74" s="105">
        <v>11772.6</v>
      </c>
      <c r="D74" s="105">
        <v>2174.4</v>
      </c>
      <c r="E74" s="169">
        <v>2</v>
      </c>
    </row>
    <row r="75" spans="1:5" ht="36.75" customHeight="1">
      <c r="A75" s="80" t="s">
        <v>135</v>
      </c>
      <c r="B75" s="81"/>
      <c r="C75" s="105">
        <v>11772.6</v>
      </c>
      <c r="D75" s="105">
        <v>2174.4</v>
      </c>
      <c r="E75" s="153">
        <f>E76</f>
        <v>83</v>
      </c>
    </row>
    <row r="76" spans="1:5" ht="70.5" customHeight="1">
      <c r="A76" s="80" t="s">
        <v>136</v>
      </c>
      <c r="B76" s="81"/>
      <c r="C76" s="105">
        <v>0</v>
      </c>
      <c r="D76" s="105">
        <v>0</v>
      </c>
      <c r="E76" s="155">
        <f>E78</f>
        <v>83</v>
      </c>
    </row>
    <row r="77" spans="1:5" ht="34.5" customHeight="1">
      <c r="A77" s="78" t="s">
        <v>137</v>
      </c>
      <c r="B77" s="79" t="s">
        <v>39</v>
      </c>
      <c r="C77" s="74">
        <v>11</v>
      </c>
      <c r="D77" s="74">
        <v>2</v>
      </c>
      <c r="E77" s="161">
        <v>25</v>
      </c>
    </row>
    <row r="78" spans="1:5" ht="45.75" customHeight="1">
      <c r="A78" s="58" t="s">
        <v>135</v>
      </c>
      <c r="B78" s="79"/>
      <c r="C78" s="74">
        <v>11</v>
      </c>
      <c r="D78" s="74">
        <v>4</v>
      </c>
      <c r="E78" s="158">
        <v>83</v>
      </c>
    </row>
    <row r="79" spans="1:5" ht="32.25" customHeight="1">
      <c r="A79" s="177" t="s">
        <v>136</v>
      </c>
      <c r="B79" s="178"/>
      <c r="C79" s="179">
        <v>0</v>
      </c>
      <c r="D79" s="179">
        <v>2</v>
      </c>
      <c r="E79" s="170" t="s">
        <v>125</v>
      </c>
    </row>
    <row r="80" spans="1:5" ht="30.75" customHeight="1">
      <c r="A80" s="80" t="s">
        <v>5</v>
      </c>
      <c r="B80" s="176" t="s">
        <v>26</v>
      </c>
      <c r="C80" s="105">
        <v>0</v>
      </c>
      <c r="D80" s="105">
        <v>5</v>
      </c>
      <c r="E80" s="158">
        <v>2</v>
      </c>
    </row>
    <row r="81" spans="1:5" ht="30.75" customHeight="1">
      <c r="A81" s="58" t="s">
        <v>6</v>
      </c>
      <c r="B81" s="74" t="s">
        <v>39</v>
      </c>
      <c r="C81" s="74">
        <v>0</v>
      </c>
      <c r="D81" s="74">
        <v>1</v>
      </c>
      <c r="E81" s="158" t="s">
        <v>117</v>
      </c>
    </row>
    <row r="82" spans="1:5" ht="30" customHeight="1" thickBot="1">
      <c r="A82" s="146" t="s">
        <v>130</v>
      </c>
      <c r="B82" s="181" t="s">
        <v>24</v>
      </c>
      <c r="C82" s="182" t="str">
        <f>C83</f>
        <v>110,0</v>
      </c>
      <c r="D82" s="182" t="str">
        <f>D83</f>
        <v>101,00</v>
      </c>
      <c r="E82" s="158" t="s">
        <v>126</v>
      </c>
    </row>
    <row r="83" spans="1:5" ht="26.25" customHeight="1">
      <c r="A83" s="92" t="s">
        <v>7</v>
      </c>
      <c r="B83" s="41" t="s">
        <v>26</v>
      </c>
      <c r="C83" s="100" t="str">
        <f>C85</f>
        <v>110,0</v>
      </c>
      <c r="D83" s="100" t="str">
        <f>D85</f>
        <v>101,00</v>
      </c>
      <c r="E83" s="158" t="s">
        <v>116</v>
      </c>
    </row>
    <row r="84" spans="1:5" ht="33" customHeight="1">
      <c r="A84" s="93" t="s">
        <v>157</v>
      </c>
      <c r="B84" s="62" t="s">
        <v>39</v>
      </c>
      <c r="C84" s="22">
        <v>20</v>
      </c>
      <c r="D84" s="22">
        <v>22</v>
      </c>
      <c r="E84" s="158" t="s">
        <v>61</v>
      </c>
    </row>
    <row r="85" spans="1:5" ht="31.5" customHeight="1" thickBot="1">
      <c r="A85" s="98" t="s">
        <v>8</v>
      </c>
      <c r="B85" s="71" t="s">
        <v>26</v>
      </c>
      <c r="C85" s="131" t="s">
        <v>141</v>
      </c>
      <c r="D85" s="131" t="s">
        <v>0</v>
      </c>
      <c r="E85" s="158" t="s">
        <v>116</v>
      </c>
    </row>
    <row r="86" spans="1:5" ht="34.5" customHeight="1" thickBot="1">
      <c r="A86" s="99" t="s">
        <v>131</v>
      </c>
      <c r="B86" s="91" t="s">
        <v>39</v>
      </c>
      <c r="C86" s="141" t="s">
        <v>125</v>
      </c>
      <c r="D86" s="141" t="s">
        <v>125</v>
      </c>
      <c r="E86" s="158" t="s">
        <v>127</v>
      </c>
    </row>
    <row r="87" spans="1:5" ht="32.25" customHeight="1" thickBot="1">
      <c r="A87" s="54" t="s">
        <v>142</v>
      </c>
      <c r="B87" s="38" t="s">
        <v>39</v>
      </c>
      <c r="C87" s="135">
        <v>2</v>
      </c>
      <c r="D87" s="135">
        <v>2</v>
      </c>
      <c r="E87" s="171" t="s">
        <v>128</v>
      </c>
    </row>
    <row r="88" spans="1:5" ht="38.25" customHeight="1" thickBot="1">
      <c r="A88" s="54" t="s">
        <v>143</v>
      </c>
      <c r="B88" s="38" t="s">
        <v>39</v>
      </c>
      <c r="C88" s="135" t="s">
        <v>117</v>
      </c>
      <c r="D88" s="135" t="s">
        <v>117</v>
      </c>
      <c r="E88" s="158">
        <f>E89</f>
        <v>0</v>
      </c>
    </row>
    <row r="89" spans="1:5" ht="39.75" customHeight="1" thickBot="1">
      <c r="A89" s="54" t="s">
        <v>144</v>
      </c>
      <c r="B89" s="38" t="s">
        <v>39</v>
      </c>
      <c r="C89" s="135" t="s">
        <v>126</v>
      </c>
      <c r="D89" s="135" t="s">
        <v>126</v>
      </c>
      <c r="E89" s="159">
        <f>E91+E93+E95</f>
        <v>0</v>
      </c>
    </row>
    <row r="90" spans="1:5" ht="45.75" customHeight="1" thickBot="1">
      <c r="A90" s="54" t="s">
        <v>145</v>
      </c>
      <c r="B90" s="38" t="s">
        <v>39</v>
      </c>
      <c r="C90" s="135" t="s">
        <v>116</v>
      </c>
      <c r="D90" s="135" t="s">
        <v>116</v>
      </c>
      <c r="E90" s="156" t="s">
        <v>151</v>
      </c>
    </row>
    <row r="91" spans="1:5" ht="45.75" customHeight="1">
      <c r="A91" s="94" t="s">
        <v>146</v>
      </c>
      <c r="B91" s="38" t="s">
        <v>27</v>
      </c>
      <c r="C91" s="135" t="s">
        <v>61</v>
      </c>
      <c r="D91" s="135" t="s">
        <v>61</v>
      </c>
      <c r="E91" s="160">
        <v>0</v>
      </c>
    </row>
    <row r="92" spans="1:5" ht="33" customHeight="1">
      <c r="A92" s="95" t="s">
        <v>147</v>
      </c>
      <c r="B92" s="62" t="s">
        <v>39</v>
      </c>
      <c r="C92" s="136" t="s">
        <v>116</v>
      </c>
      <c r="D92" s="136" t="s">
        <v>116</v>
      </c>
      <c r="E92" s="161">
        <v>0</v>
      </c>
    </row>
    <row r="93" spans="1:5" ht="33" customHeight="1">
      <c r="A93" s="95" t="s">
        <v>148</v>
      </c>
      <c r="B93" s="62" t="s">
        <v>39</v>
      </c>
      <c r="C93" s="136" t="s">
        <v>127</v>
      </c>
      <c r="D93" s="136" t="s">
        <v>127</v>
      </c>
      <c r="E93" s="160">
        <v>0</v>
      </c>
    </row>
    <row r="94" spans="1:7" ht="37.5" customHeight="1" thickBot="1">
      <c r="A94" s="96" t="s">
        <v>149</v>
      </c>
      <c r="B94" s="97" t="s">
        <v>39</v>
      </c>
      <c r="C94" s="139" t="s">
        <v>128</v>
      </c>
      <c r="D94" s="139" t="s">
        <v>128</v>
      </c>
      <c r="E94" s="161">
        <v>0</v>
      </c>
      <c r="G94" s="175" t="s">
        <v>170</v>
      </c>
    </row>
    <row r="95" spans="1:5" ht="30.75" customHeight="1">
      <c r="A95" s="147" t="s">
        <v>150</v>
      </c>
      <c r="B95" s="148" t="s">
        <v>24</v>
      </c>
      <c r="C95" s="149">
        <f>C96</f>
        <v>951.6</v>
      </c>
      <c r="D95" s="149">
        <f>D96</f>
        <v>0</v>
      </c>
      <c r="E95" s="160">
        <v>0</v>
      </c>
    </row>
    <row r="96" spans="1:5" ht="33.75" customHeight="1">
      <c r="A96" s="48" t="s">
        <v>159</v>
      </c>
      <c r="B96" s="41" t="s">
        <v>24</v>
      </c>
      <c r="C96" s="116">
        <f>C98+C100+C102</f>
        <v>951.6</v>
      </c>
      <c r="D96" s="116">
        <f>D98+D100+D102</f>
        <v>0</v>
      </c>
      <c r="E96" s="172">
        <v>0</v>
      </c>
    </row>
    <row r="97" spans="1:5" ht="59.25" customHeight="1">
      <c r="A97" s="50" t="s">
        <v>158</v>
      </c>
      <c r="B97" s="13" t="s">
        <v>39</v>
      </c>
      <c r="C97" s="59" t="s">
        <v>153</v>
      </c>
      <c r="D97" s="59" t="s">
        <v>152</v>
      </c>
      <c r="E97" s="173">
        <f>E98</f>
        <v>0</v>
      </c>
    </row>
    <row r="98" spans="1:5" ht="46.5" customHeight="1" thickBot="1">
      <c r="A98" s="55" t="s">
        <v>162</v>
      </c>
      <c r="B98" s="28" t="s">
        <v>26</v>
      </c>
      <c r="C98" s="67">
        <v>397.3</v>
      </c>
      <c r="D98" s="67">
        <v>0</v>
      </c>
      <c r="E98" s="173">
        <f>E100</f>
        <v>0</v>
      </c>
    </row>
    <row r="99" spans="1:5" ht="45.75" customHeight="1" thickBot="1">
      <c r="A99" s="54" t="s">
        <v>154</v>
      </c>
      <c r="B99" s="38" t="s">
        <v>40</v>
      </c>
      <c r="C99" s="37">
        <f>C98*100/C96</f>
        <v>41.75073560319462</v>
      </c>
      <c r="D99" s="37">
        <v>0</v>
      </c>
      <c r="E99" s="174">
        <v>0</v>
      </c>
    </row>
    <row r="100" spans="1:5" ht="85.5" customHeight="1" thickBot="1">
      <c r="A100" s="55" t="s">
        <v>163</v>
      </c>
      <c r="B100" s="28" t="s">
        <v>43</v>
      </c>
      <c r="C100" s="87" t="s">
        <v>169</v>
      </c>
      <c r="D100" s="67">
        <v>0</v>
      </c>
      <c r="E100" s="174">
        <v>0</v>
      </c>
    </row>
    <row r="101" spans="1:5" ht="37.5" customHeight="1" thickBot="1">
      <c r="A101" s="54" t="s">
        <v>155</v>
      </c>
      <c r="B101" s="38" t="s">
        <v>40</v>
      </c>
      <c r="C101" s="37">
        <f>C100*100/C96</f>
        <v>28.49936948297604</v>
      </c>
      <c r="D101" s="37">
        <v>0</v>
      </c>
      <c r="E101" s="174">
        <v>0</v>
      </c>
    </row>
    <row r="102" spans="1:4" ht="26.25" thickBot="1">
      <c r="A102" s="55" t="s">
        <v>164</v>
      </c>
      <c r="B102" s="28" t="s">
        <v>47</v>
      </c>
      <c r="C102" s="87" t="s">
        <v>168</v>
      </c>
      <c r="D102" s="67">
        <v>0</v>
      </c>
    </row>
    <row r="103" spans="1:4" ht="25.5">
      <c r="A103" s="94" t="s">
        <v>156</v>
      </c>
      <c r="B103" s="121" t="s">
        <v>40</v>
      </c>
      <c r="C103" s="122">
        <f>C102*100/C96</f>
        <v>29.749894913829344</v>
      </c>
      <c r="D103" s="122">
        <v>0</v>
      </c>
    </row>
    <row r="104" spans="1:4" ht="38.25">
      <c r="A104" s="150" t="s">
        <v>9</v>
      </c>
      <c r="B104" s="151" t="s">
        <v>26</v>
      </c>
      <c r="C104" s="152">
        <f>C105</f>
        <v>395</v>
      </c>
      <c r="D104" s="152">
        <f>D105</f>
        <v>36.11486</v>
      </c>
    </row>
    <row r="105" spans="1:4" ht="38.25">
      <c r="A105" s="123" t="s">
        <v>1</v>
      </c>
      <c r="B105" s="126" t="s">
        <v>26</v>
      </c>
      <c r="C105" s="129">
        <f>C107</f>
        <v>395</v>
      </c>
      <c r="D105" s="129">
        <f>D107</f>
        <v>36.11486</v>
      </c>
    </row>
    <row r="106" spans="1:4" ht="38.25">
      <c r="A106" s="58" t="s">
        <v>167</v>
      </c>
      <c r="B106" s="125">
        <v>0</v>
      </c>
      <c r="C106" s="124">
        <v>8</v>
      </c>
      <c r="D106" s="124">
        <v>3</v>
      </c>
    </row>
    <row r="107" spans="1:4" ht="38.25">
      <c r="A107" s="80" t="s">
        <v>10</v>
      </c>
      <c r="B107" s="128" t="s">
        <v>26</v>
      </c>
      <c r="C107" s="130">
        <v>395</v>
      </c>
      <c r="D107" s="127">
        <v>36.11486</v>
      </c>
    </row>
    <row r="108" spans="1:4" ht="25.5">
      <c r="A108" s="177" t="s">
        <v>154</v>
      </c>
      <c r="B108" s="183" t="s">
        <v>26</v>
      </c>
      <c r="C108" s="184">
        <v>395</v>
      </c>
      <c r="D108" s="185">
        <v>0</v>
      </c>
    </row>
    <row r="109" spans="1:4" ht="51">
      <c r="A109" s="143" t="s">
        <v>185</v>
      </c>
      <c r="B109" s="151" t="s">
        <v>26</v>
      </c>
      <c r="C109" s="152">
        <v>150</v>
      </c>
      <c r="D109" s="152">
        <v>150</v>
      </c>
    </row>
    <row r="110" spans="1:4" ht="51">
      <c r="A110" s="76" t="s">
        <v>186</v>
      </c>
      <c r="B110" s="126" t="s">
        <v>26</v>
      </c>
      <c r="C110" s="129">
        <v>150</v>
      </c>
      <c r="D110" s="129">
        <v>150</v>
      </c>
    </row>
    <row r="111" spans="1:4" ht="51">
      <c r="A111" s="58" t="s">
        <v>187</v>
      </c>
      <c r="B111" s="196" t="s">
        <v>188</v>
      </c>
      <c r="C111" s="197">
        <v>1</v>
      </c>
      <c r="D111" s="197">
        <v>1</v>
      </c>
    </row>
    <row r="112" spans="1:4" ht="38.25">
      <c r="A112" s="80" t="s">
        <v>189</v>
      </c>
      <c r="B112" s="128" t="s">
        <v>26</v>
      </c>
      <c r="C112" s="130">
        <v>150</v>
      </c>
      <c r="D112" s="130">
        <v>150</v>
      </c>
    </row>
    <row r="113" spans="1:4" ht="25.5">
      <c r="A113" s="58" t="s">
        <v>190</v>
      </c>
      <c r="B113" s="198" t="s">
        <v>39</v>
      </c>
      <c r="C113" s="199">
        <v>1</v>
      </c>
      <c r="D113" s="200">
        <v>1</v>
      </c>
    </row>
    <row r="114" spans="1:4" ht="38.25">
      <c r="A114" s="201" t="s">
        <v>191</v>
      </c>
      <c r="B114" s="193" t="s">
        <v>26</v>
      </c>
      <c r="C114" s="195">
        <v>0</v>
      </c>
      <c r="D114" s="195">
        <v>0</v>
      </c>
    </row>
    <row r="115" spans="1:4" ht="25.5">
      <c r="A115" s="202" t="s">
        <v>192</v>
      </c>
      <c r="B115" s="188" t="s">
        <v>39</v>
      </c>
      <c r="C115" s="103">
        <v>0</v>
      </c>
      <c r="D115" s="103">
        <v>0</v>
      </c>
    </row>
    <row r="116" spans="1:4" ht="12.75">
      <c r="A116" s="186"/>
      <c r="B116" s="125"/>
      <c r="C116" s="124"/>
      <c r="D116" s="124"/>
    </row>
    <row r="117" spans="1:4" ht="12.75">
      <c r="A117" s="186"/>
      <c r="B117" s="125"/>
      <c r="C117" s="124"/>
      <c r="D117" s="1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1"/>
  <sheetViews>
    <sheetView tabSelected="1" view="pageBreakPreview" zoomScaleNormal="90" zoomScaleSheetLayoutView="100" zoomScalePageLayoutView="0" workbookViewId="0" topLeftCell="A108">
      <selection activeCell="M147" sqref="M147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441" t="s">
        <v>269</v>
      </c>
      <c r="AE2" s="441"/>
      <c r="AF2" s="441"/>
      <c r="AG2" s="441"/>
      <c r="AH2" s="441"/>
      <c r="AI2" s="441"/>
      <c r="AJ2" s="441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441"/>
      <c r="AE3" s="441"/>
      <c r="AF3" s="441"/>
      <c r="AG3" s="441"/>
      <c r="AH3" s="441"/>
      <c r="AI3" s="441"/>
      <c r="AJ3" s="441"/>
    </row>
    <row r="4" spans="18:36" s="9" customFormat="1" ht="1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441"/>
      <c r="AE4" s="441"/>
      <c r="AF4" s="441"/>
      <c r="AG4" s="441"/>
      <c r="AH4" s="441"/>
      <c r="AI4" s="441"/>
      <c r="AJ4" s="441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442" t="s">
        <v>200</v>
      </c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</row>
    <row r="7" spans="18:36" s="9" customFormat="1" ht="35.25" customHeight="1">
      <c r="R7" s="3"/>
      <c r="S7" s="443" t="s">
        <v>266</v>
      </c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</row>
    <row r="8" spans="18:36" s="9" customFormat="1" ht="31.5" customHeight="1">
      <c r="R8" s="3"/>
      <c r="S8" s="444" t="s">
        <v>201</v>
      </c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6"/>
    </row>
    <row r="9" spans="18:36" s="9" customFormat="1" ht="15.75">
      <c r="R9" s="4"/>
      <c r="S9" s="5" t="s">
        <v>28</v>
      </c>
      <c r="T9" s="5"/>
      <c r="U9" s="5"/>
      <c r="V9" s="5"/>
      <c r="W9" s="5"/>
      <c r="X9" s="5"/>
      <c r="Y9" s="5"/>
      <c r="Z9" s="5"/>
      <c r="AA9" s="5"/>
      <c r="AB9" s="35"/>
      <c r="AC9" s="5"/>
      <c r="AD9" s="8"/>
      <c r="AE9" s="8"/>
      <c r="AF9" s="8"/>
      <c r="AG9" s="8"/>
      <c r="AH9" s="8"/>
      <c r="AI9" s="8"/>
      <c r="AJ9" s="8"/>
    </row>
    <row r="10" spans="18:36" s="9" customFormat="1" ht="36.75" customHeight="1">
      <c r="R10" s="4"/>
      <c r="S10" s="401" t="s">
        <v>267</v>
      </c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</row>
    <row r="11" spans="18:36" s="9" customFormat="1" ht="31.5" customHeight="1">
      <c r="R11" s="4"/>
      <c r="S11" s="401" t="s">
        <v>268</v>
      </c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</row>
    <row r="12" spans="18:36" s="9" customFormat="1" ht="15.75">
      <c r="R12" s="4"/>
      <c r="S12" s="401" t="s">
        <v>29</v>
      </c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6"/>
      <c r="AE12" s="6"/>
      <c r="AF12" s="6"/>
      <c r="AG12" s="6"/>
      <c r="AH12" s="6"/>
      <c r="AI12" s="6"/>
      <c r="AJ12" s="6"/>
    </row>
    <row r="13" spans="18:36" s="9" customFormat="1" ht="15.75" customHeight="1">
      <c r="R13" s="4"/>
      <c r="S13" s="401" t="s">
        <v>239</v>
      </c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6"/>
      <c r="AE13" s="6"/>
      <c r="AF13" s="6"/>
      <c r="AG13" s="6"/>
      <c r="AH13" s="6"/>
      <c r="AI13" s="6"/>
      <c r="AJ13" s="6"/>
    </row>
    <row r="14" spans="18:36" s="9" customFormat="1" ht="15.75">
      <c r="R14" s="4"/>
      <c r="S14" s="401" t="s">
        <v>240</v>
      </c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</row>
    <row r="15" spans="18:36" s="9" customFormat="1" ht="15.75" customHeight="1">
      <c r="R15" s="4"/>
      <c r="S15" s="401" t="s">
        <v>30</v>
      </c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</row>
    <row r="16" spans="18:36" s="9" customFormat="1" ht="31.5" customHeight="1">
      <c r="R16" s="4"/>
      <c r="S16" s="401" t="s">
        <v>241</v>
      </c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</row>
    <row r="17" spans="1:36" s="30" customFormat="1" ht="24.75" customHeight="1">
      <c r="A17" s="402" t="s">
        <v>111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4"/>
      <c r="R17" s="432" t="s">
        <v>17</v>
      </c>
      <c r="S17" s="432"/>
      <c r="T17" s="432"/>
      <c r="U17" s="432"/>
      <c r="V17" s="432"/>
      <c r="W17" s="432"/>
      <c r="X17" s="432"/>
      <c r="Y17" s="432"/>
      <c r="Z17" s="432"/>
      <c r="AA17" s="432"/>
      <c r="AB17" s="434" t="s">
        <v>18</v>
      </c>
      <c r="AC17" s="425" t="s">
        <v>19</v>
      </c>
      <c r="AD17" s="433" t="s">
        <v>20</v>
      </c>
      <c r="AE17" s="433"/>
      <c r="AF17" s="433"/>
      <c r="AG17" s="433"/>
      <c r="AH17" s="433"/>
      <c r="AI17" s="433" t="s">
        <v>21</v>
      </c>
      <c r="AJ17" s="433"/>
    </row>
    <row r="18" spans="1:36" s="30" customFormat="1" ht="47.25" customHeight="1">
      <c r="A18" s="405" t="s">
        <v>112</v>
      </c>
      <c r="B18" s="406"/>
      <c r="C18" s="407"/>
      <c r="D18" s="414" t="s">
        <v>113</v>
      </c>
      <c r="E18" s="415"/>
      <c r="F18" s="405" t="s">
        <v>138</v>
      </c>
      <c r="G18" s="407"/>
      <c r="H18" s="411" t="s">
        <v>114</v>
      </c>
      <c r="I18" s="412"/>
      <c r="J18" s="412"/>
      <c r="K18" s="412"/>
      <c r="L18" s="412"/>
      <c r="M18" s="412"/>
      <c r="N18" s="412"/>
      <c r="O18" s="412"/>
      <c r="P18" s="412"/>
      <c r="Q18" s="413"/>
      <c r="R18" s="428" t="s">
        <v>31</v>
      </c>
      <c r="S18" s="429"/>
      <c r="T18" s="423" t="s">
        <v>32</v>
      </c>
      <c r="U18" s="423" t="s">
        <v>36</v>
      </c>
      <c r="V18" s="423" t="s">
        <v>33</v>
      </c>
      <c r="W18" s="428" t="s">
        <v>34</v>
      </c>
      <c r="X18" s="437"/>
      <c r="Y18" s="429"/>
      <c r="Z18" s="428" t="s">
        <v>35</v>
      </c>
      <c r="AA18" s="429"/>
      <c r="AB18" s="435"/>
      <c r="AC18" s="426"/>
      <c r="AD18" s="421">
        <v>2021</v>
      </c>
      <c r="AE18" s="421">
        <v>2022</v>
      </c>
      <c r="AF18" s="421">
        <v>2023</v>
      </c>
      <c r="AG18" s="421">
        <v>2024</v>
      </c>
      <c r="AH18" s="421">
        <v>2025</v>
      </c>
      <c r="AI18" s="421" t="s">
        <v>22</v>
      </c>
      <c r="AJ18" s="421" t="s">
        <v>23</v>
      </c>
    </row>
    <row r="19" spans="1:36" s="30" customFormat="1" ht="54.75" customHeight="1">
      <c r="A19" s="408"/>
      <c r="B19" s="409"/>
      <c r="C19" s="410"/>
      <c r="D19" s="416"/>
      <c r="E19" s="417"/>
      <c r="F19" s="408"/>
      <c r="G19" s="410"/>
      <c r="H19" s="405" t="s">
        <v>174</v>
      </c>
      <c r="I19" s="407"/>
      <c r="J19" s="106" t="s">
        <v>32</v>
      </c>
      <c r="K19" s="418" t="s">
        <v>171</v>
      </c>
      <c r="L19" s="419"/>
      <c r="M19" s="420" t="s">
        <v>172</v>
      </c>
      <c r="N19" s="419"/>
      <c r="O19" s="419"/>
      <c r="P19" s="419"/>
      <c r="Q19" s="419"/>
      <c r="R19" s="439"/>
      <c r="S19" s="440"/>
      <c r="T19" s="424"/>
      <c r="U19" s="424"/>
      <c r="V19" s="424"/>
      <c r="W19" s="430"/>
      <c r="X19" s="438"/>
      <c r="Y19" s="431"/>
      <c r="Z19" s="430"/>
      <c r="AA19" s="431"/>
      <c r="AB19" s="436"/>
      <c r="AC19" s="427"/>
      <c r="AD19" s="422"/>
      <c r="AE19" s="422"/>
      <c r="AF19" s="422"/>
      <c r="AG19" s="422"/>
      <c r="AH19" s="422"/>
      <c r="AI19" s="422"/>
      <c r="AJ19" s="422"/>
    </row>
    <row r="20" spans="1:36" s="30" customFormat="1" ht="28.5" customHeight="1">
      <c r="A20" s="88">
        <v>1</v>
      </c>
      <c r="B20" s="88">
        <v>2</v>
      </c>
      <c r="C20" s="88">
        <v>3</v>
      </c>
      <c r="D20" s="236">
        <v>4</v>
      </c>
      <c r="E20" s="236">
        <v>5</v>
      </c>
      <c r="F20" s="88">
        <v>6</v>
      </c>
      <c r="G20" s="88">
        <v>7</v>
      </c>
      <c r="H20" s="104">
        <v>8</v>
      </c>
      <c r="I20" s="88">
        <v>9</v>
      </c>
      <c r="J20" s="88">
        <v>10</v>
      </c>
      <c r="K20" s="88">
        <v>11</v>
      </c>
      <c r="L20" s="88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229">
        <v>25</v>
      </c>
      <c r="Z20" s="11">
        <v>26</v>
      </c>
      <c r="AA20" s="229">
        <v>27</v>
      </c>
      <c r="AB20" s="102">
        <v>28</v>
      </c>
      <c r="AC20" s="103">
        <v>29</v>
      </c>
      <c r="AD20" s="110">
        <v>30</v>
      </c>
      <c r="AE20" s="110">
        <v>31</v>
      </c>
      <c r="AF20" s="110">
        <v>32</v>
      </c>
      <c r="AG20" s="110">
        <v>33</v>
      </c>
      <c r="AH20" s="110">
        <v>34</v>
      </c>
      <c r="AI20" s="110">
        <v>35</v>
      </c>
      <c r="AJ20" s="31">
        <v>36</v>
      </c>
    </row>
    <row r="21" spans="1:37" s="26" customFormat="1" ht="24" customHeight="1">
      <c r="A21" s="108">
        <v>8</v>
      </c>
      <c r="B21" s="108">
        <v>0</v>
      </c>
      <c r="C21" s="108">
        <v>1</v>
      </c>
      <c r="D21" s="108">
        <v>0</v>
      </c>
      <c r="E21" s="108">
        <v>1</v>
      </c>
      <c r="F21" s="108">
        <v>1</v>
      </c>
      <c r="G21" s="108">
        <v>3</v>
      </c>
      <c r="H21" s="212">
        <v>1</v>
      </c>
      <c r="I21" s="230">
        <v>0</v>
      </c>
      <c r="J21" s="230">
        <v>0</v>
      </c>
      <c r="K21" s="23">
        <v>0</v>
      </c>
      <c r="L21" s="2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23">
        <v>1</v>
      </c>
      <c r="S21" s="223">
        <v>0</v>
      </c>
      <c r="T21" s="23">
        <v>0</v>
      </c>
      <c r="U21" s="23">
        <v>0</v>
      </c>
      <c r="V21" s="223">
        <v>0</v>
      </c>
      <c r="W21" s="23">
        <v>0</v>
      </c>
      <c r="X21" s="23">
        <v>0</v>
      </c>
      <c r="Y21" s="223">
        <v>0</v>
      </c>
      <c r="Z21" s="23">
        <v>0</v>
      </c>
      <c r="AA21" s="223">
        <v>0</v>
      </c>
      <c r="AB21" s="107" t="s">
        <v>37</v>
      </c>
      <c r="AC21" s="23" t="s">
        <v>24</v>
      </c>
      <c r="AD21" s="25">
        <v>379.5</v>
      </c>
      <c r="AE21" s="25">
        <v>2750.9</v>
      </c>
      <c r="AF21" s="25">
        <v>2651.5</v>
      </c>
      <c r="AG21" s="25">
        <v>2653.3</v>
      </c>
      <c r="AH21" s="25">
        <f>AH22</f>
        <v>243</v>
      </c>
      <c r="AI21" s="25">
        <f>SUM(AD21:AH21)</f>
        <v>8678.2</v>
      </c>
      <c r="AJ21" s="24">
        <v>2025</v>
      </c>
      <c r="AK21" s="46"/>
    </row>
    <row r="22" spans="1:36" s="26" customFormat="1" ht="21" customHeight="1">
      <c r="A22" s="108">
        <v>8</v>
      </c>
      <c r="B22" s="108">
        <v>0</v>
      </c>
      <c r="C22" s="108">
        <v>1</v>
      </c>
      <c r="D22" s="108">
        <v>0</v>
      </c>
      <c r="E22" s="108" t="s">
        <v>16</v>
      </c>
      <c r="F22" s="108">
        <v>1</v>
      </c>
      <c r="G22" s="108">
        <v>3</v>
      </c>
      <c r="H22" s="212">
        <v>1</v>
      </c>
      <c r="I22" s="230">
        <v>0</v>
      </c>
      <c r="J22" s="230">
        <v>0</v>
      </c>
      <c r="K22" s="23">
        <v>0</v>
      </c>
      <c r="L22" s="2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23">
        <v>1</v>
      </c>
      <c r="S22" s="223">
        <v>0</v>
      </c>
      <c r="T22" s="23">
        <v>0</v>
      </c>
      <c r="U22" s="23">
        <v>0</v>
      </c>
      <c r="V22" s="223">
        <v>0</v>
      </c>
      <c r="W22" s="23">
        <v>0</v>
      </c>
      <c r="X22" s="23">
        <v>0</v>
      </c>
      <c r="Y22" s="223">
        <v>0</v>
      </c>
      <c r="Z22" s="23">
        <v>0</v>
      </c>
      <c r="AA22" s="223">
        <v>0</v>
      </c>
      <c r="AB22" s="63" t="s">
        <v>38</v>
      </c>
      <c r="AC22" s="23" t="s">
        <v>24</v>
      </c>
      <c r="AD22" s="25">
        <v>379.5</v>
      </c>
      <c r="AE22" s="25">
        <v>2750.9</v>
      </c>
      <c r="AF22" s="25">
        <v>2651.5</v>
      </c>
      <c r="AG22" s="25">
        <v>2653.3</v>
      </c>
      <c r="AH22" s="25">
        <f>AH31+AH93+AH102+AH112+AH121+AH130</f>
        <v>243</v>
      </c>
      <c r="AI22" s="25">
        <f>SUM(AD22:AH22)</f>
        <v>8678.2</v>
      </c>
      <c r="AJ22" s="24">
        <v>2025</v>
      </c>
    </row>
    <row r="23" spans="1:36" s="1" customFormat="1" ht="105.75" customHeight="1">
      <c r="A23" s="109">
        <v>8</v>
      </c>
      <c r="B23" s="109">
        <v>0</v>
      </c>
      <c r="C23" s="109">
        <v>1</v>
      </c>
      <c r="D23" s="109">
        <v>0</v>
      </c>
      <c r="E23" s="109">
        <v>1</v>
      </c>
      <c r="F23" s="109">
        <v>1</v>
      </c>
      <c r="G23" s="109">
        <v>3</v>
      </c>
      <c r="H23" s="213">
        <v>1</v>
      </c>
      <c r="I23" s="231">
        <v>0</v>
      </c>
      <c r="J23" s="231">
        <v>0</v>
      </c>
      <c r="K23" s="39">
        <v>0</v>
      </c>
      <c r="L23" s="224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224">
        <v>1</v>
      </c>
      <c r="S23" s="224">
        <v>0</v>
      </c>
      <c r="T23" s="39">
        <v>0</v>
      </c>
      <c r="U23" s="12">
        <v>1</v>
      </c>
      <c r="V23" s="224">
        <v>0</v>
      </c>
      <c r="W23" s="39">
        <v>0</v>
      </c>
      <c r="X23" s="39">
        <v>0</v>
      </c>
      <c r="Y23" s="224">
        <v>0</v>
      </c>
      <c r="Z23" s="39">
        <v>0</v>
      </c>
      <c r="AA23" s="224">
        <v>0</v>
      </c>
      <c r="AB23" s="65" t="s">
        <v>261</v>
      </c>
      <c r="AC23" s="61" t="s">
        <v>25</v>
      </c>
      <c r="AD23" s="21" t="s">
        <v>25</v>
      </c>
      <c r="AE23" s="21" t="s">
        <v>25</v>
      </c>
      <c r="AF23" s="21" t="s">
        <v>25</v>
      </c>
      <c r="AG23" s="21" t="s">
        <v>25</v>
      </c>
      <c r="AH23" s="21" t="s">
        <v>25</v>
      </c>
      <c r="AI23" s="21"/>
      <c r="AJ23" s="24"/>
    </row>
    <row r="24" spans="1:36" ht="54.75" customHeight="1">
      <c r="A24" s="110">
        <v>8</v>
      </c>
      <c r="B24" s="110">
        <v>0</v>
      </c>
      <c r="C24" s="110">
        <v>1</v>
      </c>
      <c r="D24" s="110">
        <v>0</v>
      </c>
      <c r="E24" s="110">
        <v>1</v>
      </c>
      <c r="F24" s="110">
        <v>1</v>
      </c>
      <c r="G24" s="110">
        <v>3</v>
      </c>
      <c r="H24" s="214">
        <v>1</v>
      </c>
      <c r="I24" s="232">
        <v>0</v>
      </c>
      <c r="J24" s="232">
        <v>0</v>
      </c>
      <c r="K24" s="14">
        <v>0</v>
      </c>
      <c r="L24" s="217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71">
        <v>1</v>
      </c>
      <c r="S24" s="371">
        <v>0</v>
      </c>
      <c r="T24" s="372">
        <v>0</v>
      </c>
      <c r="U24" s="372">
        <v>0</v>
      </c>
      <c r="V24" s="371">
        <v>0</v>
      </c>
      <c r="W24" s="372">
        <v>0</v>
      </c>
      <c r="X24" s="372">
        <v>0</v>
      </c>
      <c r="Y24" s="371">
        <v>0</v>
      </c>
      <c r="Z24" s="372">
        <v>0</v>
      </c>
      <c r="AA24" s="371">
        <v>1</v>
      </c>
      <c r="AB24" s="66" t="s">
        <v>216</v>
      </c>
      <c r="AC24" s="62" t="s">
        <v>40</v>
      </c>
      <c r="AD24" s="19">
        <v>65</v>
      </c>
      <c r="AE24" s="19">
        <v>65</v>
      </c>
      <c r="AF24" s="19">
        <v>68</v>
      </c>
      <c r="AG24" s="203">
        <v>70</v>
      </c>
      <c r="AH24" s="19">
        <v>70</v>
      </c>
      <c r="AI24" s="16"/>
      <c r="AJ24" s="24">
        <v>2025</v>
      </c>
    </row>
    <row r="25" spans="1:36" ht="63.75" customHeight="1">
      <c r="A25" s="110">
        <v>8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14">
        <v>1</v>
      </c>
      <c r="I25" s="232">
        <v>0</v>
      </c>
      <c r="J25" s="232">
        <v>0</v>
      </c>
      <c r="K25" s="14">
        <v>0</v>
      </c>
      <c r="L25" s="217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371">
        <v>1</v>
      </c>
      <c r="S25" s="371">
        <v>0</v>
      </c>
      <c r="T25" s="372">
        <v>0</v>
      </c>
      <c r="U25" s="372">
        <v>0</v>
      </c>
      <c r="V25" s="371">
        <v>0</v>
      </c>
      <c r="W25" s="372">
        <v>0</v>
      </c>
      <c r="X25" s="372">
        <v>0</v>
      </c>
      <c r="Y25" s="371">
        <v>0</v>
      </c>
      <c r="Z25" s="372">
        <v>0</v>
      </c>
      <c r="AA25" s="371">
        <v>2</v>
      </c>
      <c r="AB25" s="64" t="s">
        <v>108</v>
      </c>
      <c r="AC25" s="13" t="s">
        <v>40</v>
      </c>
      <c r="AD25" s="59" t="s">
        <v>53</v>
      </c>
      <c r="AE25" s="59" t="s">
        <v>54</v>
      </c>
      <c r="AF25" s="59" t="s">
        <v>54</v>
      </c>
      <c r="AG25" s="60" t="s">
        <v>210</v>
      </c>
      <c r="AH25" s="59" t="s">
        <v>210</v>
      </c>
      <c r="AI25" s="16"/>
      <c r="AJ25" s="24">
        <v>2025</v>
      </c>
    </row>
    <row r="26" spans="1:36" ht="54" customHeight="1">
      <c r="A26" s="110">
        <v>8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14">
        <v>1</v>
      </c>
      <c r="I26" s="232">
        <v>0</v>
      </c>
      <c r="J26" s="232">
        <v>0</v>
      </c>
      <c r="K26" s="14">
        <v>0</v>
      </c>
      <c r="L26" s="217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371">
        <v>1</v>
      </c>
      <c r="S26" s="371">
        <v>0</v>
      </c>
      <c r="T26" s="372">
        <v>0</v>
      </c>
      <c r="U26" s="372">
        <v>0</v>
      </c>
      <c r="V26" s="371">
        <v>0</v>
      </c>
      <c r="W26" s="372">
        <v>0</v>
      </c>
      <c r="X26" s="372">
        <v>0</v>
      </c>
      <c r="Y26" s="371">
        <v>0</v>
      </c>
      <c r="Z26" s="372">
        <v>0</v>
      </c>
      <c r="AA26" s="371">
        <v>3</v>
      </c>
      <c r="AB26" s="64" t="s">
        <v>217</v>
      </c>
      <c r="AC26" s="13" t="s">
        <v>40</v>
      </c>
      <c r="AD26" s="59" t="s">
        <v>56</v>
      </c>
      <c r="AE26" s="59" t="s">
        <v>198</v>
      </c>
      <c r="AF26" s="59" t="s">
        <v>198</v>
      </c>
      <c r="AG26" s="60" t="s">
        <v>198</v>
      </c>
      <c r="AH26" s="59" t="s">
        <v>199</v>
      </c>
      <c r="AI26" s="16"/>
      <c r="AJ26" s="24">
        <v>2025</v>
      </c>
    </row>
    <row r="27" spans="1:36" ht="40.5" customHeight="1">
      <c r="A27" s="110">
        <v>8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14">
        <v>1</v>
      </c>
      <c r="I27" s="232">
        <v>0</v>
      </c>
      <c r="J27" s="232">
        <v>0</v>
      </c>
      <c r="K27" s="14">
        <v>0</v>
      </c>
      <c r="L27" s="217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371">
        <v>1</v>
      </c>
      <c r="S27" s="371">
        <v>0</v>
      </c>
      <c r="T27" s="372">
        <v>0</v>
      </c>
      <c r="U27" s="372">
        <v>0</v>
      </c>
      <c r="V27" s="371">
        <v>0</v>
      </c>
      <c r="W27" s="372">
        <v>0</v>
      </c>
      <c r="X27" s="372">
        <v>0</v>
      </c>
      <c r="Y27" s="371">
        <v>0</v>
      </c>
      <c r="Z27" s="372">
        <v>0</v>
      </c>
      <c r="AA27" s="371">
        <v>4</v>
      </c>
      <c r="AB27" s="64" t="s">
        <v>218</v>
      </c>
      <c r="AC27" s="13" t="s">
        <v>40</v>
      </c>
      <c r="AD27" s="59" t="s">
        <v>75</v>
      </c>
      <c r="AE27" s="59" t="s">
        <v>76</v>
      </c>
      <c r="AF27" s="59" t="s">
        <v>76</v>
      </c>
      <c r="AG27" s="60" t="s">
        <v>115</v>
      </c>
      <c r="AH27" s="59" t="s">
        <v>115</v>
      </c>
      <c r="AI27" s="16"/>
      <c r="AJ27" s="24">
        <v>2025</v>
      </c>
    </row>
    <row r="28" spans="1:36" ht="41.25" customHeight="1">
      <c r="A28" s="110">
        <v>8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14">
        <v>1</v>
      </c>
      <c r="I28" s="232">
        <v>0</v>
      </c>
      <c r="J28" s="232">
        <v>0</v>
      </c>
      <c r="K28" s="14">
        <v>0</v>
      </c>
      <c r="L28" s="217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371">
        <v>1</v>
      </c>
      <c r="S28" s="371">
        <v>0</v>
      </c>
      <c r="T28" s="372">
        <v>0</v>
      </c>
      <c r="U28" s="372">
        <v>0</v>
      </c>
      <c r="V28" s="371">
        <v>0</v>
      </c>
      <c r="W28" s="372">
        <v>0</v>
      </c>
      <c r="X28" s="372">
        <v>0</v>
      </c>
      <c r="Y28" s="371">
        <v>0</v>
      </c>
      <c r="Z28" s="372">
        <v>0</v>
      </c>
      <c r="AA28" s="371">
        <v>5</v>
      </c>
      <c r="AB28" s="78" t="s">
        <v>133</v>
      </c>
      <c r="AC28" s="13" t="s">
        <v>40</v>
      </c>
      <c r="AD28" s="59" t="s">
        <v>57</v>
      </c>
      <c r="AE28" s="59" t="s">
        <v>57</v>
      </c>
      <c r="AF28" s="59" t="s">
        <v>57</v>
      </c>
      <c r="AG28" s="60" t="s">
        <v>57</v>
      </c>
      <c r="AH28" s="59" t="s">
        <v>57</v>
      </c>
      <c r="AI28" s="16"/>
      <c r="AJ28" s="24">
        <v>2025</v>
      </c>
    </row>
    <row r="29" spans="1:36" ht="70.5" customHeight="1">
      <c r="A29" s="110">
        <v>8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14">
        <v>1</v>
      </c>
      <c r="I29" s="232">
        <v>0</v>
      </c>
      <c r="J29" s="232">
        <v>0</v>
      </c>
      <c r="K29" s="14">
        <v>0</v>
      </c>
      <c r="L29" s="217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371">
        <v>1</v>
      </c>
      <c r="S29" s="371">
        <v>0</v>
      </c>
      <c r="T29" s="372">
        <v>0</v>
      </c>
      <c r="U29" s="372">
        <v>0</v>
      </c>
      <c r="V29" s="371">
        <v>0</v>
      </c>
      <c r="W29" s="372">
        <v>0</v>
      </c>
      <c r="X29" s="372">
        <v>0</v>
      </c>
      <c r="Y29" s="371">
        <v>0</v>
      </c>
      <c r="Z29" s="372">
        <v>0</v>
      </c>
      <c r="AA29" s="371">
        <v>6</v>
      </c>
      <c r="AB29" s="95" t="s">
        <v>242</v>
      </c>
      <c r="AC29" s="13" t="s">
        <v>39</v>
      </c>
      <c r="AD29" s="396" t="s">
        <v>263</v>
      </c>
      <c r="AE29" s="396" t="s">
        <v>263</v>
      </c>
      <c r="AF29" s="396" t="s">
        <v>264</v>
      </c>
      <c r="AG29" s="90" t="s">
        <v>264</v>
      </c>
      <c r="AH29" s="396" t="s">
        <v>132</v>
      </c>
      <c r="AI29" s="397"/>
      <c r="AJ29" s="24">
        <v>2025</v>
      </c>
    </row>
    <row r="30" spans="1:36" ht="30" customHeight="1">
      <c r="A30" s="110">
        <v>8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14">
        <v>1</v>
      </c>
      <c r="I30" s="232">
        <v>0</v>
      </c>
      <c r="J30" s="232">
        <v>0</v>
      </c>
      <c r="K30" s="14">
        <v>0</v>
      </c>
      <c r="L30" s="217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371">
        <v>1</v>
      </c>
      <c r="S30" s="371">
        <v>0</v>
      </c>
      <c r="T30" s="372">
        <v>0</v>
      </c>
      <c r="U30" s="372">
        <v>0</v>
      </c>
      <c r="V30" s="371">
        <v>0</v>
      </c>
      <c r="W30" s="372">
        <v>0</v>
      </c>
      <c r="X30" s="372">
        <v>0</v>
      </c>
      <c r="Y30" s="371">
        <v>0</v>
      </c>
      <c r="Z30" s="372">
        <v>0</v>
      </c>
      <c r="AA30" s="371">
        <v>7</v>
      </c>
      <c r="AB30" s="370" t="s">
        <v>262</v>
      </c>
      <c r="AC30" s="13" t="s">
        <v>27</v>
      </c>
      <c r="AD30" s="59" t="s">
        <v>126</v>
      </c>
      <c r="AE30" s="59" t="s">
        <v>126</v>
      </c>
      <c r="AF30" s="59" t="s">
        <v>126</v>
      </c>
      <c r="AG30" s="60" t="s">
        <v>126</v>
      </c>
      <c r="AH30" s="59" t="s">
        <v>126</v>
      </c>
      <c r="AI30" s="16"/>
      <c r="AJ30" s="24">
        <v>2025</v>
      </c>
    </row>
    <row r="31" spans="1:36" s="45" customFormat="1" ht="39" customHeight="1">
      <c r="A31" s="111">
        <v>8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15">
        <v>1</v>
      </c>
      <c r="I31" s="233">
        <v>0</v>
      </c>
      <c r="J31" s="233">
        <v>1</v>
      </c>
      <c r="K31" s="43">
        <v>0</v>
      </c>
      <c r="L31" s="225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25">
        <v>1</v>
      </c>
      <c r="S31" s="225">
        <v>0</v>
      </c>
      <c r="T31" s="43">
        <v>1</v>
      </c>
      <c r="U31" s="43">
        <v>0</v>
      </c>
      <c r="V31" s="225">
        <v>0</v>
      </c>
      <c r="W31" s="43">
        <v>0</v>
      </c>
      <c r="X31" s="43">
        <v>0</v>
      </c>
      <c r="Y31" s="225">
        <v>0</v>
      </c>
      <c r="Z31" s="43">
        <v>0</v>
      </c>
      <c r="AA31" s="225">
        <v>0</v>
      </c>
      <c r="AB31" s="47" t="s">
        <v>202</v>
      </c>
      <c r="AC31" s="44" t="s">
        <v>24</v>
      </c>
      <c r="AD31" s="117">
        <v>136.8</v>
      </c>
      <c r="AE31" s="117">
        <v>172.4</v>
      </c>
      <c r="AF31" s="117">
        <v>78</v>
      </c>
      <c r="AG31" s="117">
        <v>76</v>
      </c>
      <c r="AH31" s="117">
        <v>113</v>
      </c>
      <c r="AI31" s="118">
        <f>SUM(AD31:AH31)</f>
        <v>576.2</v>
      </c>
      <c r="AJ31" s="24">
        <v>2025</v>
      </c>
    </row>
    <row r="32" spans="1:36" s="42" customFormat="1" ht="42" customHeight="1">
      <c r="A32" s="112">
        <v>8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16">
        <v>1</v>
      </c>
      <c r="I32" s="234">
        <v>0</v>
      </c>
      <c r="J32" s="234">
        <v>1</v>
      </c>
      <c r="K32" s="40">
        <v>0</v>
      </c>
      <c r="L32" s="218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18">
        <v>1</v>
      </c>
      <c r="S32" s="218">
        <v>0</v>
      </c>
      <c r="T32" s="40">
        <v>1</v>
      </c>
      <c r="U32" s="40">
        <v>0</v>
      </c>
      <c r="V32" s="227">
        <v>1</v>
      </c>
      <c r="W32" s="40">
        <v>0</v>
      </c>
      <c r="X32" s="40">
        <v>0</v>
      </c>
      <c r="Y32" s="218">
        <v>0</v>
      </c>
      <c r="Z32" s="40">
        <v>0</v>
      </c>
      <c r="AA32" s="218">
        <v>0</v>
      </c>
      <c r="AB32" s="48" t="s">
        <v>286</v>
      </c>
      <c r="AC32" s="41" t="s">
        <v>24</v>
      </c>
      <c r="AD32" s="116">
        <f>AD35+AD40</f>
        <v>62.2</v>
      </c>
      <c r="AE32" s="116">
        <v>65</v>
      </c>
      <c r="AF32" s="116">
        <v>35</v>
      </c>
      <c r="AG32" s="116">
        <v>34</v>
      </c>
      <c r="AH32" s="116">
        <v>42</v>
      </c>
      <c r="AI32" s="116">
        <f>SUM(AD32:AH32)</f>
        <v>238.2</v>
      </c>
      <c r="AJ32" s="24">
        <v>2025</v>
      </c>
    </row>
    <row r="33" spans="1:36" ht="37.5" customHeight="1">
      <c r="A33" s="14">
        <v>8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17">
        <v>1</v>
      </c>
      <c r="I33" s="232">
        <v>0</v>
      </c>
      <c r="J33" s="232">
        <v>1</v>
      </c>
      <c r="K33" s="14">
        <v>0</v>
      </c>
      <c r="L33" s="217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371">
        <v>1</v>
      </c>
      <c r="S33" s="371">
        <v>0</v>
      </c>
      <c r="T33" s="372">
        <v>1</v>
      </c>
      <c r="U33" s="372">
        <v>0</v>
      </c>
      <c r="V33" s="373">
        <v>1</v>
      </c>
      <c r="W33" s="372">
        <v>0</v>
      </c>
      <c r="X33" s="372">
        <v>0</v>
      </c>
      <c r="Y33" s="371">
        <v>0</v>
      </c>
      <c r="Z33" s="372">
        <v>0</v>
      </c>
      <c r="AA33" s="371">
        <v>1</v>
      </c>
      <c r="AB33" s="352" t="s">
        <v>247</v>
      </c>
      <c r="AC33" s="13" t="s">
        <v>39</v>
      </c>
      <c r="AD33" s="59" t="s">
        <v>67</v>
      </c>
      <c r="AE33" s="59" t="s">
        <v>67</v>
      </c>
      <c r="AF33" s="59" t="s">
        <v>67</v>
      </c>
      <c r="AG33" s="60" t="s">
        <v>67</v>
      </c>
      <c r="AH33" s="59" t="s">
        <v>67</v>
      </c>
      <c r="AI33" s="59"/>
      <c r="AJ33" s="24">
        <v>2025</v>
      </c>
    </row>
    <row r="34" spans="1:36" ht="26.25" customHeight="1">
      <c r="A34" s="14">
        <v>8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17">
        <v>1</v>
      </c>
      <c r="I34" s="232">
        <v>0</v>
      </c>
      <c r="J34" s="232">
        <v>1</v>
      </c>
      <c r="K34" s="14">
        <v>0</v>
      </c>
      <c r="L34" s="217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371">
        <v>1</v>
      </c>
      <c r="S34" s="371">
        <v>0</v>
      </c>
      <c r="T34" s="372">
        <v>1</v>
      </c>
      <c r="U34" s="372">
        <v>0</v>
      </c>
      <c r="V34" s="373">
        <v>1</v>
      </c>
      <c r="W34" s="372">
        <v>0</v>
      </c>
      <c r="X34" s="372">
        <v>0</v>
      </c>
      <c r="Y34" s="371">
        <v>0</v>
      </c>
      <c r="Z34" s="372">
        <v>0</v>
      </c>
      <c r="AA34" s="371">
        <v>2</v>
      </c>
      <c r="AB34" s="50" t="s">
        <v>84</v>
      </c>
      <c r="AC34" s="13" t="s">
        <v>39</v>
      </c>
      <c r="AD34" s="59" t="s">
        <v>209</v>
      </c>
      <c r="AE34" s="59" t="s">
        <v>209</v>
      </c>
      <c r="AF34" s="59" t="s">
        <v>209</v>
      </c>
      <c r="AG34" s="60" t="s">
        <v>209</v>
      </c>
      <c r="AH34" s="59" t="s">
        <v>209</v>
      </c>
      <c r="AI34" s="59"/>
      <c r="AJ34" s="24">
        <v>2025</v>
      </c>
    </row>
    <row r="35" spans="1:36" s="29" customFormat="1" ht="42" customHeight="1">
      <c r="A35" s="235">
        <v>8</v>
      </c>
      <c r="B35" s="235">
        <v>0</v>
      </c>
      <c r="C35" s="235">
        <v>1</v>
      </c>
      <c r="D35" s="235">
        <v>0</v>
      </c>
      <c r="E35" s="235">
        <v>1</v>
      </c>
      <c r="F35" s="235">
        <v>1</v>
      </c>
      <c r="G35" s="235">
        <v>3</v>
      </c>
      <c r="H35" s="235">
        <v>1</v>
      </c>
      <c r="I35" s="235">
        <v>0</v>
      </c>
      <c r="J35" s="235">
        <v>1</v>
      </c>
      <c r="K35" s="235">
        <v>0</v>
      </c>
      <c r="L35" s="235">
        <v>1</v>
      </c>
      <c r="M35" s="235">
        <v>2</v>
      </c>
      <c r="N35" s="235">
        <v>0</v>
      </c>
      <c r="O35" s="235">
        <v>0</v>
      </c>
      <c r="P35" s="235">
        <v>1</v>
      </c>
      <c r="Q35" s="235" t="s">
        <v>173</v>
      </c>
      <c r="R35" s="235">
        <v>1</v>
      </c>
      <c r="S35" s="235">
        <v>0</v>
      </c>
      <c r="T35" s="235">
        <v>1</v>
      </c>
      <c r="U35" s="235">
        <v>0</v>
      </c>
      <c r="V35" s="274">
        <v>1</v>
      </c>
      <c r="W35" s="235">
        <v>0</v>
      </c>
      <c r="X35" s="235">
        <v>0</v>
      </c>
      <c r="Y35" s="235">
        <v>1</v>
      </c>
      <c r="Z35" s="235">
        <v>0</v>
      </c>
      <c r="AA35" s="235">
        <v>0</v>
      </c>
      <c r="AB35" s="296" t="s">
        <v>270</v>
      </c>
      <c r="AC35" s="297" t="s">
        <v>26</v>
      </c>
      <c r="AD35" s="298">
        <v>22.2</v>
      </c>
      <c r="AE35" s="298">
        <v>25</v>
      </c>
      <c r="AF35" s="298">
        <v>15</v>
      </c>
      <c r="AG35" s="298">
        <v>15</v>
      </c>
      <c r="AH35" s="298">
        <v>17</v>
      </c>
      <c r="AI35" s="299">
        <f>SUM(AD35:AH35)</f>
        <v>94.2</v>
      </c>
      <c r="AJ35" s="24">
        <v>2025</v>
      </c>
    </row>
    <row r="36" spans="1:36" s="29" customFormat="1" ht="40.5" customHeight="1">
      <c r="A36" s="14">
        <v>8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17">
        <v>1</v>
      </c>
      <c r="I36" s="232">
        <v>0</v>
      </c>
      <c r="J36" s="232">
        <v>1</v>
      </c>
      <c r="K36" s="14">
        <v>0</v>
      </c>
      <c r="L36" s="217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173</v>
      </c>
      <c r="R36" s="371">
        <v>1</v>
      </c>
      <c r="S36" s="371">
        <v>0</v>
      </c>
      <c r="T36" s="372">
        <v>1</v>
      </c>
      <c r="U36" s="372">
        <v>0</v>
      </c>
      <c r="V36" s="373">
        <v>1</v>
      </c>
      <c r="W36" s="372">
        <v>0</v>
      </c>
      <c r="X36" s="372">
        <v>0</v>
      </c>
      <c r="Y36" s="371">
        <v>1</v>
      </c>
      <c r="Z36" s="372">
        <v>0</v>
      </c>
      <c r="AA36" s="371">
        <v>1</v>
      </c>
      <c r="AB36" s="353" t="s">
        <v>248</v>
      </c>
      <c r="AC36" s="38" t="s">
        <v>39</v>
      </c>
      <c r="AD36" s="37">
        <v>17</v>
      </c>
      <c r="AE36" s="37">
        <v>17</v>
      </c>
      <c r="AF36" s="37">
        <v>17</v>
      </c>
      <c r="AG36" s="37">
        <v>17</v>
      </c>
      <c r="AH36" s="37">
        <v>17</v>
      </c>
      <c r="AI36" s="60"/>
      <c r="AJ36" s="24">
        <v>2025</v>
      </c>
    </row>
    <row r="37" spans="1:36" s="29" customFormat="1" ht="28.5" customHeight="1" thickBot="1">
      <c r="A37" s="14">
        <v>8</v>
      </c>
      <c r="B37" s="14">
        <v>0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217">
        <v>1</v>
      </c>
      <c r="I37" s="232">
        <v>0</v>
      </c>
      <c r="J37" s="232">
        <v>1</v>
      </c>
      <c r="K37" s="14">
        <v>0</v>
      </c>
      <c r="L37" s="217">
        <v>1</v>
      </c>
      <c r="M37" s="14">
        <v>2</v>
      </c>
      <c r="N37" s="14">
        <v>0</v>
      </c>
      <c r="O37" s="14">
        <v>0</v>
      </c>
      <c r="P37" s="14">
        <v>1</v>
      </c>
      <c r="Q37" s="14" t="s">
        <v>173</v>
      </c>
      <c r="R37" s="371">
        <v>1</v>
      </c>
      <c r="S37" s="371">
        <v>0</v>
      </c>
      <c r="T37" s="372">
        <v>1</v>
      </c>
      <c r="U37" s="372">
        <v>0</v>
      </c>
      <c r="V37" s="373">
        <v>1</v>
      </c>
      <c r="W37" s="372">
        <v>0</v>
      </c>
      <c r="X37" s="372">
        <v>0</v>
      </c>
      <c r="Y37" s="371">
        <v>1</v>
      </c>
      <c r="Z37" s="372">
        <v>0</v>
      </c>
      <c r="AA37" s="371">
        <v>2</v>
      </c>
      <c r="AB37" s="54" t="s">
        <v>257</v>
      </c>
      <c r="AC37" s="38" t="s">
        <v>27</v>
      </c>
      <c r="AD37" s="18">
        <v>4</v>
      </c>
      <c r="AE37" s="18">
        <v>4</v>
      </c>
      <c r="AF37" s="18">
        <v>4</v>
      </c>
      <c r="AG37" s="204">
        <v>4</v>
      </c>
      <c r="AH37" s="18">
        <v>4</v>
      </c>
      <c r="AI37" s="60"/>
      <c r="AJ37" s="24">
        <v>2025</v>
      </c>
    </row>
    <row r="38" spans="1:36" s="29" customFormat="1" ht="31.5" customHeight="1">
      <c r="A38" s="27">
        <v>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26">
        <v>1</v>
      </c>
      <c r="I38" s="235">
        <v>0</v>
      </c>
      <c r="J38" s="235">
        <v>1</v>
      </c>
      <c r="K38" s="27">
        <v>0</v>
      </c>
      <c r="L38" s="226">
        <v>1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26">
        <v>1</v>
      </c>
      <c r="S38" s="226">
        <v>0</v>
      </c>
      <c r="T38" s="27">
        <v>1</v>
      </c>
      <c r="U38" s="27">
        <v>0</v>
      </c>
      <c r="V38" s="228">
        <v>1</v>
      </c>
      <c r="W38" s="27">
        <v>0</v>
      </c>
      <c r="X38" s="27">
        <v>0</v>
      </c>
      <c r="Y38" s="226">
        <v>2</v>
      </c>
      <c r="Z38" s="27">
        <v>0</v>
      </c>
      <c r="AA38" s="226">
        <v>0</v>
      </c>
      <c r="AB38" s="51" t="s">
        <v>249</v>
      </c>
      <c r="AC38" s="28" t="s">
        <v>26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20"/>
      <c r="AJ38" s="24">
        <v>2025</v>
      </c>
    </row>
    <row r="39" spans="1:36" s="29" customFormat="1" ht="47.25" customHeight="1" thickBot="1">
      <c r="A39" s="14">
        <v>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217">
        <v>1</v>
      </c>
      <c r="I39" s="232">
        <v>0</v>
      </c>
      <c r="J39" s="232">
        <v>1</v>
      </c>
      <c r="K39" s="14">
        <v>0</v>
      </c>
      <c r="L39" s="217">
        <v>1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371">
        <v>1</v>
      </c>
      <c r="S39" s="371">
        <v>0</v>
      </c>
      <c r="T39" s="372">
        <v>1</v>
      </c>
      <c r="U39" s="372">
        <v>0</v>
      </c>
      <c r="V39" s="373">
        <v>1</v>
      </c>
      <c r="W39" s="372">
        <v>0</v>
      </c>
      <c r="X39" s="372">
        <v>0</v>
      </c>
      <c r="Y39" s="371">
        <v>2</v>
      </c>
      <c r="Z39" s="372">
        <v>0</v>
      </c>
      <c r="AA39" s="371">
        <v>1</v>
      </c>
      <c r="AB39" s="54" t="s">
        <v>250</v>
      </c>
      <c r="AC39" s="38" t="s">
        <v>39</v>
      </c>
      <c r="AD39" s="18">
        <v>24</v>
      </c>
      <c r="AE39" s="18">
        <v>24</v>
      </c>
      <c r="AF39" s="18">
        <v>24</v>
      </c>
      <c r="AG39" s="204">
        <v>24</v>
      </c>
      <c r="AH39" s="18">
        <v>24</v>
      </c>
      <c r="AI39" s="60"/>
      <c r="AJ39" s="24">
        <v>2025</v>
      </c>
    </row>
    <row r="40" spans="1:36" s="29" customFormat="1" ht="67.5" customHeight="1" thickBot="1">
      <c r="A40" s="235">
        <v>8</v>
      </c>
      <c r="B40" s="235">
        <v>0</v>
      </c>
      <c r="C40" s="235">
        <v>1</v>
      </c>
      <c r="D40" s="235">
        <v>0</v>
      </c>
      <c r="E40" s="235">
        <v>1</v>
      </c>
      <c r="F40" s="235">
        <v>1</v>
      </c>
      <c r="G40" s="235">
        <v>3</v>
      </c>
      <c r="H40" s="235">
        <v>1</v>
      </c>
      <c r="I40" s="235">
        <v>0</v>
      </c>
      <c r="J40" s="235">
        <v>1</v>
      </c>
      <c r="K40" s="235">
        <v>0</v>
      </c>
      <c r="L40" s="235">
        <v>1</v>
      </c>
      <c r="M40" s="235">
        <v>2</v>
      </c>
      <c r="N40" s="235">
        <v>0</v>
      </c>
      <c r="O40" s="235">
        <v>0</v>
      </c>
      <c r="P40" s="235">
        <v>2</v>
      </c>
      <c r="Q40" s="235" t="s">
        <v>173</v>
      </c>
      <c r="R40" s="235">
        <v>1</v>
      </c>
      <c r="S40" s="235">
        <v>0</v>
      </c>
      <c r="T40" s="235">
        <v>1</v>
      </c>
      <c r="U40" s="235">
        <v>0</v>
      </c>
      <c r="V40" s="274">
        <v>1</v>
      </c>
      <c r="W40" s="235">
        <v>0</v>
      </c>
      <c r="X40" s="235">
        <v>0</v>
      </c>
      <c r="Y40" s="235">
        <v>3</v>
      </c>
      <c r="Z40" s="235">
        <v>0</v>
      </c>
      <c r="AA40" s="235">
        <v>0</v>
      </c>
      <c r="AB40" s="300" t="s">
        <v>251</v>
      </c>
      <c r="AC40" s="301" t="s">
        <v>26</v>
      </c>
      <c r="AD40" s="302">
        <v>40</v>
      </c>
      <c r="AE40" s="302">
        <v>40</v>
      </c>
      <c r="AF40" s="302">
        <v>20</v>
      </c>
      <c r="AG40" s="302">
        <v>19</v>
      </c>
      <c r="AH40" s="302">
        <v>25</v>
      </c>
      <c r="AI40" s="303">
        <f>SUM(AD40:AH40)</f>
        <v>144</v>
      </c>
      <c r="AJ40" s="24">
        <v>2025</v>
      </c>
    </row>
    <row r="41" spans="1:36" s="29" customFormat="1" ht="57.75" customHeight="1" thickBot="1">
      <c r="A41" s="14">
        <v>8</v>
      </c>
      <c r="B41" s="14">
        <v>0</v>
      </c>
      <c r="C41" s="14">
        <v>1</v>
      </c>
      <c r="D41" s="14">
        <v>0</v>
      </c>
      <c r="E41" s="14">
        <v>1</v>
      </c>
      <c r="F41" s="14">
        <v>1</v>
      </c>
      <c r="G41" s="14">
        <v>3</v>
      </c>
      <c r="H41" s="217">
        <v>1</v>
      </c>
      <c r="I41" s="232">
        <v>0</v>
      </c>
      <c r="J41" s="232">
        <v>1</v>
      </c>
      <c r="K41" s="14">
        <v>0</v>
      </c>
      <c r="L41" s="217">
        <v>1</v>
      </c>
      <c r="M41" s="14">
        <v>2</v>
      </c>
      <c r="N41" s="14">
        <v>0</v>
      </c>
      <c r="O41" s="14">
        <v>0</v>
      </c>
      <c r="P41" s="14">
        <v>2</v>
      </c>
      <c r="Q41" s="14" t="s">
        <v>173</v>
      </c>
      <c r="R41" s="371">
        <v>1</v>
      </c>
      <c r="S41" s="371">
        <v>0</v>
      </c>
      <c r="T41" s="372">
        <v>1</v>
      </c>
      <c r="U41" s="372">
        <v>0</v>
      </c>
      <c r="V41" s="373">
        <v>1</v>
      </c>
      <c r="W41" s="372">
        <v>0</v>
      </c>
      <c r="X41" s="372">
        <v>0</v>
      </c>
      <c r="Y41" s="371">
        <v>3</v>
      </c>
      <c r="Z41" s="372">
        <v>0</v>
      </c>
      <c r="AA41" s="371">
        <v>1</v>
      </c>
      <c r="AB41" s="54" t="s">
        <v>161</v>
      </c>
      <c r="AC41" s="38" t="s">
        <v>39</v>
      </c>
      <c r="AD41" s="18">
        <v>6</v>
      </c>
      <c r="AE41" s="18">
        <v>6</v>
      </c>
      <c r="AF41" s="18">
        <v>6</v>
      </c>
      <c r="AG41" s="204">
        <v>6</v>
      </c>
      <c r="AH41" s="18">
        <v>6</v>
      </c>
      <c r="AI41" s="60"/>
      <c r="AJ41" s="24">
        <v>2025</v>
      </c>
    </row>
    <row r="42" spans="1:36" s="29" customFormat="1" ht="27.75" customHeight="1" thickBot="1">
      <c r="A42" s="40">
        <v>8</v>
      </c>
      <c r="B42" s="40">
        <v>0</v>
      </c>
      <c r="C42" s="40">
        <v>1</v>
      </c>
      <c r="D42" s="40">
        <v>0</v>
      </c>
      <c r="E42" s="40">
        <v>1</v>
      </c>
      <c r="F42" s="40">
        <v>1</v>
      </c>
      <c r="G42" s="40">
        <v>3</v>
      </c>
      <c r="H42" s="218">
        <v>1</v>
      </c>
      <c r="I42" s="234">
        <v>0</v>
      </c>
      <c r="J42" s="234">
        <v>1</v>
      </c>
      <c r="K42" s="40">
        <v>0</v>
      </c>
      <c r="L42" s="218">
        <v>2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218">
        <v>1</v>
      </c>
      <c r="S42" s="218">
        <v>0</v>
      </c>
      <c r="T42" s="40">
        <v>1</v>
      </c>
      <c r="U42" s="40">
        <v>0</v>
      </c>
      <c r="V42" s="227">
        <v>2</v>
      </c>
      <c r="W42" s="40">
        <v>0</v>
      </c>
      <c r="X42" s="40">
        <v>0</v>
      </c>
      <c r="Y42" s="218">
        <v>0</v>
      </c>
      <c r="Z42" s="40">
        <v>0</v>
      </c>
      <c r="AA42" s="218">
        <v>0</v>
      </c>
      <c r="AB42" s="68" t="s">
        <v>87</v>
      </c>
      <c r="AC42" s="41" t="s">
        <v>26</v>
      </c>
      <c r="AD42" s="116">
        <v>30.6</v>
      </c>
      <c r="AE42" s="116">
        <v>50</v>
      </c>
      <c r="AF42" s="116">
        <v>20</v>
      </c>
      <c r="AG42" s="116">
        <v>19</v>
      </c>
      <c r="AH42" s="116">
        <f>AH44+AH48+AH53+AH57+AH61</f>
        <v>10</v>
      </c>
      <c r="AI42" s="114">
        <f>SUM(AD42:AH42)</f>
        <v>129.6</v>
      </c>
      <c r="AJ42" s="24">
        <v>2025</v>
      </c>
    </row>
    <row r="43" spans="1:36" s="29" customFormat="1" ht="26.25" customHeight="1" thickBot="1">
      <c r="A43" s="14">
        <v>8</v>
      </c>
      <c r="B43" s="14">
        <v>0</v>
      </c>
      <c r="C43" s="14">
        <v>1</v>
      </c>
      <c r="D43" s="14">
        <v>0</v>
      </c>
      <c r="E43" s="14">
        <v>1</v>
      </c>
      <c r="F43" s="14">
        <v>1</v>
      </c>
      <c r="G43" s="14">
        <v>3</v>
      </c>
      <c r="H43" s="217">
        <v>1</v>
      </c>
      <c r="I43" s="232">
        <v>0</v>
      </c>
      <c r="J43" s="232">
        <v>1</v>
      </c>
      <c r="K43" s="14">
        <v>0</v>
      </c>
      <c r="L43" s="217">
        <v>2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371">
        <v>1</v>
      </c>
      <c r="S43" s="371">
        <v>0</v>
      </c>
      <c r="T43" s="372">
        <v>1</v>
      </c>
      <c r="U43" s="372">
        <v>0</v>
      </c>
      <c r="V43" s="373">
        <v>2</v>
      </c>
      <c r="W43" s="372">
        <v>0</v>
      </c>
      <c r="X43" s="372">
        <v>0</v>
      </c>
      <c r="Y43" s="371">
        <v>0</v>
      </c>
      <c r="Z43" s="372">
        <v>0</v>
      </c>
      <c r="AA43" s="371">
        <v>1</v>
      </c>
      <c r="AB43" s="54" t="s">
        <v>88</v>
      </c>
      <c r="AC43" s="38" t="s">
        <v>39</v>
      </c>
      <c r="AD43" s="37">
        <v>20</v>
      </c>
      <c r="AE43" s="37">
        <v>20</v>
      </c>
      <c r="AF43" s="37">
        <v>20</v>
      </c>
      <c r="AG43" s="37">
        <v>20</v>
      </c>
      <c r="AH43" s="37">
        <v>20</v>
      </c>
      <c r="AI43" s="60"/>
      <c r="AJ43" s="24">
        <v>2025</v>
      </c>
    </row>
    <row r="44" spans="1:36" s="29" customFormat="1" ht="63.75" customHeight="1" thickBot="1">
      <c r="A44" s="304">
        <v>8</v>
      </c>
      <c r="B44" s="235">
        <v>0</v>
      </c>
      <c r="C44" s="235">
        <v>1</v>
      </c>
      <c r="D44" s="235">
        <v>0</v>
      </c>
      <c r="E44" s="235">
        <v>1</v>
      </c>
      <c r="F44" s="235">
        <v>1</v>
      </c>
      <c r="G44" s="235">
        <v>3</v>
      </c>
      <c r="H44" s="235">
        <v>1</v>
      </c>
      <c r="I44" s="235">
        <v>0</v>
      </c>
      <c r="J44" s="235">
        <v>1</v>
      </c>
      <c r="K44" s="235">
        <v>0</v>
      </c>
      <c r="L44" s="235">
        <v>2</v>
      </c>
      <c r="M44" s="235">
        <v>2</v>
      </c>
      <c r="N44" s="235">
        <v>0</v>
      </c>
      <c r="O44" s="235">
        <v>0</v>
      </c>
      <c r="P44" s="235">
        <v>3</v>
      </c>
      <c r="Q44" s="235" t="s">
        <v>173</v>
      </c>
      <c r="R44" s="235">
        <v>1</v>
      </c>
      <c r="S44" s="235">
        <v>0</v>
      </c>
      <c r="T44" s="235">
        <v>1</v>
      </c>
      <c r="U44" s="235">
        <v>0</v>
      </c>
      <c r="V44" s="274">
        <v>2</v>
      </c>
      <c r="W44" s="235">
        <v>0</v>
      </c>
      <c r="X44" s="235">
        <v>0</v>
      </c>
      <c r="Y44" s="235">
        <v>1</v>
      </c>
      <c r="Z44" s="235">
        <v>0</v>
      </c>
      <c r="AA44" s="235">
        <v>0</v>
      </c>
      <c r="AB44" s="300" t="s">
        <v>274</v>
      </c>
      <c r="AC44" s="297" t="s">
        <v>26</v>
      </c>
      <c r="AD44" s="298">
        <v>2.5</v>
      </c>
      <c r="AE44" s="305">
        <v>12</v>
      </c>
      <c r="AF44" s="305">
        <v>4</v>
      </c>
      <c r="AG44" s="305">
        <v>3</v>
      </c>
      <c r="AH44" s="305">
        <v>2.5</v>
      </c>
      <c r="AI44" s="306">
        <f>SUM(AD44:AH44)</f>
        <v>24</v>
      </c>
      <c r="AJ44" s="24">
        <v>2025</v>
      </c>
    </row>
    <row r="45" spans="1:36" s="29" customFormat="1" ht="30.75" customHeight="1" thickBot="1">
      <c r="A45" s="14">
        <v>8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17">
        <v>1</v>
      </c>
      <c r="I45" s="232">
        <v>0</v>
      </c>
      <c r="J45" s="232">
        <v>1</v>
      </c>
      <c r="K45" s="14">
        <v>0</v>
      </c>
      <c r="L45" s="217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173</v>
      </c>
      <c r="R45" s="371">
        <v>1</v>
      </c>
      <c r="S45" s="371">
        <v>0</v>
      </c>
      <c r="T45" s="372">
        <v>1</v>
      </c>
      <c r="U45" s="372">
        <v>0</v>
      </c>
      <c r="V45" s="373">
        <v>2</v>
      </c>
      <c r="W45" s="372">
        <v>0</v>
      </c>
      <c r="X45" s="372">
        <v>0</v>
      </c>
      <c r="Y45" s="371">
        <v>1</v>
      </c>
      <c r="Z45" s="372">
        <v>0</v>
      </c>
      <c r="AA45" s="371">
        <v>1</v>
      </c>
      <c r="AB45" s="54" t="s">
        <v>42</v>
      </c>
      <c r="AC45" s="38" t="s">
        <v>27</v>
      </c>
      <c r="AD45" s="37">
        <v>200</v>
      </c>
      <c r="AE45" s="37">
        <v>200</v>
      </c>
      <c r="AF45" s="37">
        <v>200</v>
      </c>
      <c r="AG45" s="37">
        <v>220</v>
      </c>
      <c r="AH45" s="37">
        <v>250</v>
      </c>
      <c r="AI45" s="86"/>
      <c r="AJ45" s="24">
        <v>2025</v>
      </c>
    </row>
    <row r="46" spans="1:36" s="29" customFormat="1" ht="39.75" customHeight="1" thickBot="1">
      <c r="A46" s="14">
        <v>8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17">
        <v>1</v>
      </c>
      <c r="I46" s="232">
        <v>0</v>
      </c>
      <c r="J46" s="232">
        <v>1</v>
      </c>
      <c r="K46" s="14">
        <v>0</v>
      </c>
      <c r="L46" s="217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173</v>
      </c>
      <c r="R46" s="371">
        <v>1</v>
      </c>
      <c r="S46" s="371">
        <v>0</v>
      </c>
      <c r="T46" s="372">
        <v>1</v>
      </c>
      <c r="U46" s="372">
        <v>0</v>
      </c>
      <c r="V46" s="373">
        <v>2</v>
      </c>
      <c r="W46" s="372">
        <v>0</v>
      </c>
      <c r="X46" s="372">
        <v>0</v>
      </c>
      <c r="Y46" s="371">
        <v>1</v>
      </c>
      <c r="Z46" s="372">
        <v>0</v>
      </c>
      <c r="AA46" s="371">
        <v>2</v>
      </c>
      <c r="AB46" s="54" t="s">
        <v>219</v>
      </c>
      <c r="AC46" s="38" t="s">
        <v>40</v>
      </c>
      <c r="AD46" s="37">
        <v>10</v>
      </c>
      <c r="AE46" s="37">
        <v>10</v>
      </c>
      <c r="AF46" s="37">
        <v>10</v>
      </c>
      <c r="AG46" s="37">
        <v>10</v>
      </c>
      <c r="AH46" s="37">
        <v>10</v>
      </c>
      <c r="AI46" s="133"/>
      <c r="AJ46" s="24">
        <v>2025</v>
      </c>
    </row>
    <row r="47" spans="1:36" s="29" customFormat="1" ht="42" customHeight="1" thickBot="1">
      <c r="A47" s="14">
        <v>8</v>
      </c>
      <c r="B47" s="14">
        <v>0</v>
      </c>
      <c r="C47" s="14">
        <v>1</v>
      </c>
      <c r="D47" s="14">
        <v>0</v>
      </c>
      <c r="E47" s="14">
        <v>1</v>
      </c>
      <c r="F47" s="14">
        <v>1</v>
      </c>
      <c r="G47" s="14">
        <v>3</v>
      </c>
      <c r="H47" s="217">
        <v>1</v>
      </c>
      <c r="I47" s="232">
        <v>0</v>
      </c>
      <c r="J47" s="232">
        <v>1</v>
      </c>
      <c r="K47" s="14">
        <v>0</v>
      </c>
      <c r="L47" s="217">
        <v>2</v>
      </c>
      <c r="M47" s="14">
        <v>2</v>
      </c>
      <c r="N47" s="14">
        <v>0</v>
      </c>
      <c r="O47" s="14">
        <v>0</v>
      </c>
      <c r="P47" s="14">
        <v>3</v>
      </c>
      <c r="Q47" s="14" t="s">
        <v>173</v>
      </c>
      <c r="R47" s="371">
        <v>1</v>
      </c>
      <c r="S47" s="371">
        <v>0</v>
      </c>
      <c r="T47" s="372">
        <v>1</v>
      </c>
      <c r="U47" s="372">
        <v>0</v>
      </c>
      <c r="V47" s="373">
        <v>2</v>
      </c>
      <c r="W47" s="372">
        <v>0</v>
      </c>
      <c r="X47" s="372">
        <v>0</v>
      </c>
      <c r="Y47" s="371">
        <v>1</v>
      </c>
      <c r="Z47" s="372">
        <v>0</v>
      </c>
      <c r="AA47" s="371">
        <v>3</v>
      </c>
      <c r="AB47" s="54" t="s">
        <v>220</v>
      </c>
      <c r="AC47" s="38" t="s">
        <v>40</v>
      </c>
      <c r="AD47" s="37">
        <v>20</v>
      </c>
      <c r="AE47" s="37">
        <v>25</v>
      </c>
      <c r="AF47" s="37">
        <v>25</v>
      </c>
      <c r="AG47" s="37">
        <v>30</v>
      </c>
      <c r="AH47" s="37">
        <v>30</v>
      </c>
      <c r="AI47" s="86"/>
      <c r="AJ47" s="24">
        <v>2025</v>
      </c>
    </row>
    <row r="48" spans="1:36" s="29" customFormat="1" ht="54.75" customHeight="1" thickBot="1">
      <c r="A48" s="235">
        <v>8</v>
      </c>
      <c r="B48" s="235">
        <v>0</v>
      </c>
      <c r="C48" s="235">
        <v>1</v>
      </c>
      <c r="D48" s="235">
        <v>0</v>
      </c>
      <c r="E48" s="235">
        <v>1</v>
      </c>
      <c r="F48" s="235">
        <v>1</v>
      </c>
      <c r="G48" s="235">
        <v>3</v>
      </c>
      <c r="H48" s="235">
        <v>1</v>
      </c>
      <c r="I48" s="235">
        <v>0</v>
      </c>
      <c r="J48" s="235">
        <v>1</v>
      </c>
      <c r="K48" s="235">
        <v>0</v>
      </c>
      <c r="L48" s="235">
        <v>2</v>
      </c>
      <c r="M48" s="235">
        <v>2</v>
      </c>
      <c r="N48" s="235">
        <v>0</v>
      </c>
      <c r="O48" s="235">
        <v>0</v>
      </c>
      <c r="P48" s="235">
        <v>3</v>
      </c>
      <c r="Q48" s="235" t="s">
        <v>173</v>
      </c>
      <c r="R48" s="235">
        <v>1</v>
      </c>
      <c r="S48" s="235">
        <v>0</v>
      </c>
      <c r="T48" s="235">
        <v>1</v>
      </c>
      <c r="U48" s="235">
        <v>0</v>
      </c>
      <c r="V48" s="274">
        <v>2</v>
      </c>
      <c r="W48" s="235">
        <v>0</v>
      </c>
      <c r="X48" s="235">
        <v>0</v>
      </c>
      <c r="Y48" s="235">
        <v>2</v>
      </c>
      <c r="Z48" s="235">
        <v>0</v>
      </c>
      <c r="AA48" s="235">
        <v>0</v>
      </c>
      <c r="AB48" s="300" t="s">
        <v>275</v>
      </c>
      <c r="AC48" s="297" t="s">
        <v>43</v>
      </c>
      <c r="AD48" s="298">
        <v>11.3</v>
      </c>
      <c r="AE48" s="298">
        <v>12</v>
      </c>
      <c r="AF48" s="298">
        <v>6</v>
      </c>
      <c r="AG48" s="298">
        <v>6</v>
      </c>
      <c r="AH48" s="298">
        <v>2.5</v>
      </c>
      <c r="AI48" s="307">
        <f>SUM(AD48:AH48)</f>
        <v>37.8</v>
      </c>
      <c r="AJ48" s="24">
        <v>2025</v>
      </c>
    </row>
    <row r="49" spans="1:36" s="29" customFormat="1" ht="35.25" customHeight="1" thickBot="1">
      <c r="A49" s="14">
        <v>8</v>
      </c>
      <c r="B49" s="14">
        <v>0</v>
      </c>
      <c r="C49" s="14">
        <v>4</v>
      </c>
      <c r="D49" s="14">
        <v>0</v>
      </c>
      <c r="E49" s="14">
        <v>1</v>
      </c>
      <c r="F49" s="14">
        <v>1</v>
      </c>
      <c r="G49" s="14">
        <v>3</v>
      </c>
      <c r="H49" s="217">
        <v>1</v>
      </c>
      <c r="I49" s="232">
        <v>0</v>
      </c>
      <c r="J49" s="232">
        <v>1</v>
      </c>
      <c r="K49" s="14">
        <v>0</v>
      </c>
      <c r="L49" s="217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173</v>
      </c>
      <c r="R49" s="371">
        <v>1</v>
      </c>
      <c r="S49" s="371">
        <v>0</v>
      </c>
      <c r="T49" s="372">
        <v>1</v>
      </c>
      <c r="U49" s="372">
        <v>0</v>
      </c>
      <c r="V49" s="373">
        <v>2</v>
      </c>
      <c r="W49" s="372">
        <v>0</v>
      </c>
      <c r="X49" s="372">
        <v>0</v>
      </c>
      <c r="Y49" s="371">
        <v>2</v>
      </c>
      <c r="Z49" s="372">
        <v>0</v>
      </c>
      <c r="AA49" s="371">
        <v>0</v>
      </c>
      <c r="AB49" s="54" t="s">
        <v>271</v>
      </c>
      <c r="AC49" s="38" t="s">
        <v>24</v>
      </c>
      <c r="AD49" s="399">
        <v>8.8</v>
      </c>
      <c r="AE49" s="399" t="s">
        <v>151</v>
      </c>
      <c r="AF49" s="399" t="s">
        <v>151</v>
      </c>
      <c r="AG49" s="399" t="s">
        <v>151</v>
      </c>
      <c r="AH49" s="399" t="s">
        <v>151</v>
      </c>
      <c r="AI49" s="400">
        <v>8.8</v>
      </c>
      <c r="AJ49" s="24"/>
    </row>
    <row r="50" spans="1:36" s="29" customFormat="1" ht="30" customHeight="1" thickBot="1">
      <c r="A50" s="14">
        <v>8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17">
        <v>1</v>
      </c>
      <c r="I50" s="232">
        <v>0</v>
      </c>
      <c r="J50" s="232">
        <v>1</v>
      </c>
      <c r="K50" s="14">
        <v>0</v>
      </c>
      <c r="L50" s="217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173</v>
      </c>
      <c r="R50" s="371">
        <v>1</v>
      </c>
      <c r="S50" s="371">
        <v>0</v>
      </c>
      <c r="T50" s="372">
        <v>1</v>
      </c>
      <c r="U50" s="372">
        <v>0</v>
      </c>
      <c r="V50" s="373">
        <v>2</v>
      </c>
      <c r="W50" s="372">
        <v>0</v>
      </c>
      <c r="X50" s="372">
        <v>0</v>
      </c>
      <c r="Y50" s="371">
        <v>2</v>
      </c>
      <c r="Z50" s="372">
        <v>0</v>
      </c>
      <c r="AA50" s="371">
        <v>1</v>
      </c>
      <c r="AB50" s="54" t="s">
        <v>42</v>
      </c>
      <c r="AC50" s="38" t="s">
        <v>27</v>
      </c>
      <c r="AD50" s="37">
        <v>250</v>
      </c>
      <c r="AE50" s="37">
        <v>350</v>
      </c>
      <c r="AF50" s="37">
        <v>550</v>
      </c>
      <c r="AG50" s="37">
        <v>600</v>
      </c>
      <c r="AH50" s="37">
        <v>600</v>
      </c>
      <c r="AI50" s="133"/>
      <c r="AJ50" s="24">
        <v>2025</v>
      </c>
    </row>
    <row r="51" spans="1:36" s="29" customFormat="1" ht="39" customHeight="1" thickBot="1">
      <c r="A51" s="14">
        <v>8</v>
      </c>
      <c r="B51" s="14">
        <v>0</v>
      </c>
      <c r="C51" s="14">
        <v>1</v>
      </c>
      <c r="D51" s="14">
        <v>0</v>
      </c>
      <c r="E51" s="14">
        <v>1</v>
      </c>
      <c r="F51" s="14">
        <v>1</v>
      </c>
      <c r="G51" s="14">
        <v>3</v>
      </c>
      <c r="H51" s="217">
        <v>1</v>
      </c>
      <c r="I51" s="232">
        <v>0</v>
      </c>
      <c r="J51" s="232">
        <v>1</v>
      </c>
      <c r="K51" s="14">
        <v>0</v>
      </c>
      <c r="L51" s="217">
        <v>2</v>
      </c>
      <c r="M51" s="14">
        <v>2</v>
      </c>
      <c r="N51" s="14">
        <v>0</v>
      </c>
      <c r="O51" s="14">
        <v>0</v>
      </c>
      <c r="P51" s="14">
        <v>3</v>
      </c>
      <c r="Q51" s="14" t="s">
        <v>173</v>
      </c>
      <c r="R51" s="371">
        <v>1</v>
      </c>
      <c r="S51" s="371">
        <v>0</v>
      </c>
      <c r="T51" s="372">
        <v>1</v>
      </c>
      <c r="U51" s="372">
        <v>0</v>
      </c>
      <c r="V51" s="373">
        <v>2</v>
      </c>
      <c r="W51" s="372">
        <v>0</v>
      </c>
      <c r="X51" s="372">
        <v>0</v>
      </c>
      <c r="Y51" s="371">
        <v>2</v>
      </c>
      <c r="Z51" s="372">
        <v>0</v>
      </c>
      <c r="AA51" s="371">
        <v>2</v>
      </c>
      <c r="AB51" s="54" t="s">
        <v>231</v>
      </c>
      <c r="AC51" s="38" t="s">
        <v>40</v>
      </c>
      <c r="AD51" s="37">
        <v>20</v>
      </c>
      <c r="AE51" s="37">
        <v>20</v>
      </c>
      <c r="AF51" s="37">
        <v>20</v>
      </c>
      <c r="AG51" s="37">
        <v>20</v>
      </c>
      <c r="AH51" s="37">
        <v>10</v>
      </c>
      <c r="AI51" s="133"/>
      <c r="AJ51" s="24">
        <v>2025</v>
      </c>
    </row>
    <row r="52" spans="1:36" s="29" customFormat="1" ht="42.75" customHeight="1" thickBot="1">
      <c r="A52" s="14">
        <v>8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17">
        <v>1</v>
      </c>
      <c r="I52" s="232">
        <v>0</v>
      </c>
      <c r="J52" s="232">
        <v>1</v>
      </c>
      <c r="K52" s="14">
        <v>0</v>
      </c>
      <c r="L52" s="217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173</v>
      </c>
      <c r="R52" s="371">
        <v>1</v>
      </c>
      <c r="S52" s="371">
        <v>0</v>
      </c>
      <c r="T52" s="372">
        <v>1</v>
      </c>
      <c r="U52" s="372">
        <v>0</v>
      </c>
      <c r="V52" s="373">
        <v>2</v>
      </c>
      <c r="W52" s="372">
        <v>0</v>
      </c>
      <c r="X52" s="372">
        <v>0</v>
      </c>
      <c r="Y52" s="371">
        <v>2</v>
      </c>
      <c r="Z52" s="372">
        <v>0</v>
      </c>
      <c r="AA52" s="371">
        <v>3</v>
      </c>
      <c r="AB52" s="54" t="s">
        <v>232</v>
      </c>
      <c r="AC52" s="38" t="s">
        <v>40</v>
      </c>
      <c r="AD52" s="37">
        <v>20</v>
      </c>
      <c r="AE52" s="37">
        <v>25</v>
      </c>
      <c r="AF52" s="37">
        <v>25</v>
      </c>
      <c r="AG52" s="37">
        <v>30</v>
      </c>
      <c r="AH52" s="37">
        <v>30</v>
      </c>
      <c r="AI52" s="133"/>
      <c r="AJ52" s="24">
        <v>2025</v>
      </c>
    </row>
    <row r="53" spans="1:36" s="29" customFormat="1" ht="55.5" customHeight="1" thickBot="1">
      <c r="A53" s="235">
        <v>8</v>
      </c>
      <c r="B53" s="235">
        <v>0</v>
      </c>
      <c r="C53" s="235">
        <v>1</v>
      </c>
      <c r="D53" s="235">
        <v>0</v>
      </c>
      <c r="E53" s="235">
        <v>1</v>
      </c>
      <c r="F53" s="235">
        <v>1</v>
      </c>
      <c r="G53" s="235">
        <v>3</v>
      </c>
      <c r="H53" s="235">
        <v>1</v>
      </c>
      <c r="I53" s="235">
        <v>0</v>
      </c>
      <c r="J53" s="235">
        <v>1</v>
      </c>
      <c r="K53" s="235">
        <v>0</v>
      </c>
      <c r="L53" s="235">
        <v>2</v>
      </c>
      <c r="M53" s="235">
        <v>2</v>
      </c>
      <c r="N53" s="235">
        <v>0</v>
      </c>
      <c r="O53" s="235">
        <v>0</v>
      </c>
      <c r="P53" s="235">
        <v>3</v>
      </c>
      <c r="Q53" s="235" t="s">
        <v>173</v>
      </c>
      <c r="R53" s="235">
        <v>1</v>
      </c>
      <c r="S53" s="235">
        <v>0</v>
      </c>
      <c r="T53" s="235">
        <v>1</v>
      </c>
      <c r="U53" s="235">
        <v>0</v>
      </c>
      <c r="V53" s="274">
        <v>2</v>
      </c>
      <c r="W53" s="235">
        <v>0</v>
      </c>
      <c r="X53" s="235">
        <v>0</v>
      </c>
      <c r="Y53" s="235">
        <v>3</v>
      </c>
      <c r="Z53" s="235">
        <v>0</v>
      </c>
      <c r="AA53" s="235">
        <v>0</v>
      </c>
      <c r="AB53" s="300" t="s">
        <v>276</v>
      </c>
      <c r="AC53" s="297" t="s">
        <v>47</v>
      </c>
      <c r="AD53" s="298">
        <v>3</v>
      </c>
      <c r="AE53" s="298">
        <v>12</v>
      </c>
      <c r="AF53" s="298">
        <v>7</v>
      </c>
      <c r="AG53" s="298">
        <v>7</v>
      </c>
      <c r="AH53" s="298">
        <v>2.5</v>
      </c>
      <c r="AI53" s="307">
        <f>SUM(AD53:AH53)</f>
        <v>31.5</v>
      </c>
      <c r="AJ53" s="24">
        <v>2025</v>
      </c>
    </row>
    <row r="54" spans="1:36" s="29" customFormat="1" ht="25.5" customHeight="1" thickBot="1">
      <c r="A54" s="14">
        <v>8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17">
        <v>1</v>
      </c>
      <c r="I54" s="232">
        <v>0</v>
      </c>
      <c r="J54" s="232">
        <v>1</v>
      </c>
      <c r="K54" s="14">
        <v>0</v>
      </c>
      <c r="L54" s="217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173</v>
      </c>
      <c r="R54" s="371">
        <v>1</v>
      </c>
      <c r="S54" s="371">
        <v>0</v>
      </c>
      <c r="T54" s="372">
        <v>1</v>
      </c>
      <c r="U54" s="372">
        <v>0</v>
      </c>
      <c r="V54" s="373">
        <v>2</v>
      </c>
      <c r="W54" s="372">
        <v>0</v>
      </c>
      <c r="X54" s="372">
        <v>0</v>
      </c>
      <c r="Y54" s="371">
        <v>3</v>
      </c>
      <c r="Z54" s="372">
        <v>0</v>
      </c>
      <c r="AA54" s="371">
        <v>1</v>
      </c>
      <c r="AB54" s="54" t="s">
        <v>42</v>
      </c>
      <c r="AC54" s="38" t="s">
        <v>27</v>
      </c>
      <c r="AD54" s="37">
        <v>100</v>
      </c>
      <c r="AE54" s="37">
        <v>100</v>
      </c>
      <c r="AF54" s="37">
        <v>550</v>
      </c>
      <c r="AG54" s="37">
        <v>600</v>
      </c>
      <c r="AH54" s="37">
        <v>600</v>
      </c>
      <c r="AI54" s="133"/>
      <c r="AJ54" s="24">
        <v>2025</v>
      </c>
    </row>
    <row r="55" spans="1:36" s="29" customFormat="1" ht="38.25" customHeight="1" thickBot="1">
      <c r="A55" s="14">
        <v>8</v>
      </c>
      <c r="B55" s="14">
        <v>0</v>
      </c>
      <c r="C55" s="14">
        <v>1</v>
      </c>
      <c r="D55" s="14">
        <v>0</v>
      </c>
      <c r="E55" s="14">
        <v>1</v>
      </c>
      <c r="F55" s="14">
        <v>1</v>
      </c>
      <c r="G55" s="14">
        <v>3</v>
      </c>
      <c r="H55" s="217">
        <v>1</v>
      </c>
      <c r="I55" s="232">
        <v>0</v>
      </c>
      <c r="J55" s="232">
        <v>1</v>
      </c>
      <c r="K55" s="14">
        <v>0</v>
      </c>
      <c r="L55" s="217">
        <v>2</v>
      </c>
      <c r="M55" s="14">
        <v>2</v>
      </c>
      <c r="N55" s="14">
        <v>0</v>
      </c>
      <c r="O55" s="14">
        <v>0</v>
      </c>
      <c r="P55" s="14">
        <v>3</v>
      </c>
      <c r="Q55" s="14" t="s">
        <v>173</v>
      </c>
      <c r="R55" s="371">
        <v>1</v>
      </c>
      <c r="S55" s="371">
        <v>0</v>
      </c>
      <c r="T55" s="372">
        <v>1</v>
      </c>
      <c r="U55" s="372">
        <v>0</v>
      </c>
      <c r="V55" s="373">
        <v>2</v>
      </c>
      <c r="W55" s="372">
        <v>0</v>
      </c>
      <c r="X55" s="372">
        <v>0</v>
      </c>
      <c r="Y55" s="371">
        <v>3</v>
      </c>
      <c r="Z55" s="372">
        <v>0</v>
      </c>
      <c r="AA55" s="371">
        <v>2</v>
      </c>
      <c r="AB55" s="54" t="s">
        <v>219</v>
      </c>
      <c r="AC55" s="38" t="s">
        <v>40</v>
      </c>
      <c r="AD55" s="37">
        <v>10</v>
      </c>
      <c r="AE55" s="37">
        <v>10</v>
      </c>
      <c r="AF55" s="37">
        <v>10</v>
      </c>
      <c r="AG55" s="37">
        <v>10</v>
      </c>
      <c r="AH55" s="37">
        <v>10</v>
      </c>
      <c r="AI55" s="133"/>
      <c r="AJ55" s="24">
        <v>2025</v>
      </c>
    </row>
    <row r="56" spans="1:36" s="29" customFormat="1" ht="41.25" customHeight="1" thickBot="1">
      <c r="A56" s="14">
        <v>8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17">
        <v>1</v>
      </c>
      <c r="I56" s="232">
        <v>0</v>
      </c>
      <c r="J56" s="232">
        <v>1</v>
      </c>
      <c r="K56" s="14">
        <v>0</v>
      </c>
      <c r="L56" s="217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173</v>
      </c>
      <c r="R56" s="371">
        <v>1</v>
      </c>
      <c r="S56" s="371">
        <v>0</v>
      </c>
      <c r="T56" s="372">
        <v>1</v>
      </c>
      <c r="U56" s="372">
        <v>0</v>
      </c>
      <c r="V56" s="373">
        <v>2</v>
      </c>
      <c r="W56" s="372">
        <v>0</v>
      </c>
      <c r="X56" s="372">
        <v>0</v>
      </c>
      <c r="Y56" s="371">
        <v>3</v>
      </c>
      <c r="Z56" s="372">
        <v>0</v>
      </c>
      <c r="AA56" s="371">
        <v>3</v>
      </c>
      <c r="AB56" s="54" t="s">
        <v>220</v>
      </c>
      <c r="AC56" s="38" t="s">
        <v>40</v>
      </c>
      <c r="AD56" s="37">
        <v>20</v>
      </c>
      <c r="AE56" s="37">
        <v>25</v>
      </c>
      <c r="AF56" s="37">
        <v>25</v>
      </c>
      <c r="AG56" s="37">
        <v>30</v>
      </c>
      <c r="AH56" s="37">
        <v>30</v>
      </c>
      <c r="AI56" s="133"/>
      <c r="AJ56" s="24">
        <v>2025</v>
      </c>
    </row>
    <row r="57" spans="1:36" s="29" customFormat="1" ht="73.5" customHeight="1" thickBot="1">
      <c r="A57" s="235">
        <v>8</v>
      </c>
      <c r="B57" s="235">
        <v>0</v>
      </c>
      <c r="C57" s="235">
        <v>1</v>
      </c>
      <c r="D57" s="235">
        <v>0</v>
      </c>
      <c r="E57" s="235">
        <v>1</v>
      </c>
      <c r="F57" s="235">
        <v>1</v>
      </c>
      <c r="G57" s="235">
        <v>3</v>
      </c>
      <c r="H57" s="235">
        <v>1</v>
      </c>
      <c r="I57" s="235">
        <v>0</v>
      </c>
      <c r="J57" s="235">
        <v>1</v>
      </c>
      <c r="K57" s="235">
        <v>0</v>
      </c>
      <c r="L57" s="235">
        <v>2</v>
      </c>
      <c r="M57" s="235">
        <v>2</v>
      </c>
      <c r="N57" s="235">
        <v>0</v>
      </c>
      <c r="O57" s="235">
        <v>0</v>
      </c>
      <c r="P57" s="235">
        <v>3</v>
      </c>
      <c r="Q57" s="235" t="s">
        <v>173</v>
      </c>
      <c r="R57" s="235">
        <v>1</v>
      </c>
      <c r="S57" s="235">
        <v>0</v>
      </c>
      <c r="T57" s="235">
        <v>1</v>
      </c>
      <c r="U57" s="235">
        <v>0</v>
      </c>
      <c r="V57" s="274">
        <v>2</v>
      </c>
      <c r="W57" s="235">
        <v>0</v>
      </c>
      <c r="X57" s="235">
        <v>0</v>
      </c>
      <c r="Y57" s="235">
        <v>4</v>
      </c>
      <c r="Z57" s="235">
        <v>0</v>
      </c>
      <c r="AA57" s="235">
        <v>0</v>
      </c>
      <c r="AB57" s="300" t="s">
        <v>277</v>
      </c>
      <c r="AC57" s="297" t="s">
        <v>47</v>
      </c>
      <c r="AD57" s="298">
        <v>0</v>
      </c>
      <c r="AE57" s="298">
        <v>2</v>
      </c>
      <c r="AF57" s="298">
        <v>0</v>
      </c>
      <c r="AG57" s="298">
        <v>0</v>
      </c>
      <c r="AH57" s="298">
        <v>1</v>
      </c>
      <c r="AI57" s="307">
        <f>SUM(AD57:AH57)</f>
        <v>3</v>
      </c>
      <c r="AJ57" s="24">
        <v>2025</v>
      </c>
    </row>
    <row r="58" spans="1:36" s="29" customFormat="1" ht="30.75" customHeight="1" thickBot="1">
      <c r="A58" s="14">
        <v>8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17">
        <v>1</v>
      </c>
      <c r="I58" s="232">
        <v>0</v>
      </c>
      <c r="J58" s="232">
        <v>1</v>
      </c>
      <c r="K58" s="14">
        <v>0</v>
      </c>
      <c r="L58" s="217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173</v>
      </c>
      <c r="R58" s="371">
        <v>1</v>
      </c>
      <c r="S58" s="371">
        <v>0</v>
      </c>
      <c r="T58" s="372">
        <v>1</v>
      </c>
      <c r="U58" s="372">
        <v>0</v>
      </c>
      <c r="V58" s="373">
        <v>2</v>
      </c>
      <c r="W58" s="372">
        <v>0</v>
      </c>
      <c r="X58" s="372">
        <v>0</v>
      </c>
      <c r="Y58" s="371">
        <v>4</v>
      </c>
      <c r="Z58" s="372">
        <v>0</v>
      </c>
      <c r="AA58" s="371">
        <v>1</v>
      </c>
      <c r="AB58" s="54" t="s">
        <v>42</v>
      </c>
      <c r="AC58" s="38" t="s">
        <v>27</v>
      </c>
      <c r="AD58" s="37">
        <v>100</v>
      </c>
      <c r="AE58" s="37">
        <v>100</v>
      </c>
      <c r="AF58" s="37">
        <v>100</v>
      </c>
      <c r="AG58" s="37">
        <v>100</v>
      </c>
      <c r="AH58" s="37">
        <v>100</v>
      </c>
      <c r="AI58" s="133"/>
      <c r="AJ58" s="24">
        <v>2025</v>
      </c>
    </row>
    <row r="59" spans="1:36" s="29" customFormat="1" ht="45" customHeight="1" thickBot="1">
      <c r="A59" s="14">
        <v>8</v>
      </c>
      <c r="B59" s="14">
        <v>0</v>
      </c>
      <c r="C59" s="14">
        <v>1</v>
      </c>
      <c r="D59" s="14">
        <v>0</v>
      </c>
      <c r="E59" s="14">
        <v>1</v>
      </c>
      <c r="F59" s="14">
        <v>1</v>
      </c>
      <c r="G59" s="14">
        <v>3</v>
      </c>
      <c r="H59" s="217">
        <v>1</v>
      </c>
      <c r="I59" s="232">
        <v>0</v>
      </c>
      <c r="J59" s="232">
        <v>1</v>
      </c>
      <c r="K59" s="14">
        <v>0</v>
      </c>
      <c r="L59" s="217">
        <v>2</v>
      </c>
      <c r="M59" s="14">
        <v>2</v>
      </c>
      <c r="N59" s="14">
        <v>0</v>
      </c>
      <c r="O59" s="14">
        <v>0</v>
      </c>
      <c r="P59" s="14">
        <v>3</v>
      </c>
      <c r="Q59" s="14" t="s">
        <v>173</v>
      </c>
      <c r="R59" s="371">
        <v>1</v>
      </c>
      <c r="S59" s="371">
        <v>0</v>
      </c>
      <c r="T59" s="372">
        <v>1</v>
      </c>
      <c r="U59" s="372">
        <v>0</v>
      </c>
      <c r="V59" s="373">
        <v>2</v>
      </c>
      <c r="W59" s="372">
        <v>0</v>
      </c>
      <c r="X59" s="372">
        <v>0</v>
      </c>
      <c r="Y59" s="371">
        <v>4</v>
      </c>
      <c r="Z59" s="372">
        <v>0</v>
      </c>
      <c r="AA59" s="371">
        <v>2</v>
      </c>
      <c r="AB59" s="54" t="s">
        <v>219</v>
      </c>
      <c r="AC59" s="38" t="s">
        <v>40</v>
      </c>
      <c r="AD59" s="37">
        <v>10</v>
      </c>
      <c r="AE59" s="37">
        <v>10</v>
      </c>
      <c r="AF59" s="37">
        <v>10</v>
      </c>
      <c r="AG59" s="37">
        <v>10</v>
      </c>
      <c r="AH59" s="37">
        <v>10</v>
      </c>
      <c r="AI59" s="133"/>
      <c r="AJ59" s="24">
        <v>2025</v>
      </c>
    </row>
    <row r="60" spans="1:36" s="29" customFormat="1" ht="45" customHeight="1" thickBot="1">
      <c r="A60" s="14">
        <v>8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17">
        <v>1</v>
      </c>
      <c r="I60" s="232">
        <v>0</v>
      </c>
      <c r="J60" s="232">
        <v>1</v>
      </c>
      <c r="K60" s="14">
        <v>0</v>
      </c>
      <c r="L60" s="217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173</v>
      </c>
      <c r="R60" s="371">
        <v>1</v>
      </c>
      <c r="S60" s="371">
        <v>0</v>
      </c>
      <c r="T60" s="372">
        <v>1</v>
      </c>
      <c r="U60" s="372">
        <v>0</v>
      </c>
      <c r="V60" s="373">
        <v>2</v>
      </c>
      <c r="W60" s="372">
        <v>0</v>
      </c>
      <c r="X60" s="372">
        <v>0</v>
      </c>
      <c r="Y60" s="371">
        <v>4</v>
      </c>
      <c r="Z60" s="372">
        <v>0</v>
      </c>
      <c r="AA60" s="371">
        <v>3</v>
      </c>
      <c r="AB60" s="54" t="s">
        <v>220</v>
      </c>
      <c r="AC60" s="38" t="s">
        <v>40</v>
      </c>
      <c r="AD60" s="37">
        <v>20</v>
      </c>
      <c r="AE60" s="37">
        <v>25</v>
      </c>
      <c r="AF60" s="37">
        <v>25</v>
      </c>
      <c r="AG60" s="37">
        <v>30</v>
      </c>
      <c r="AH60" s="37">
        <v>30</v>
      </c>
      <c r="AI60" s="133"/>
      <c r="AJ60" s="24">
        <v>2025</v>
      </c>
    </row>
    <row r="61" spans="1:36" s="29" customFormat="1" ht="69" customHeight="1" thickBot="1">
      <c r="A61" s="235">
        <v>8</v>
      </c>
      <c r="B61" s="235">
        <v>0</v>
      </c>
      <c r="C61" s="235">
        <v>1</v>
      </c>
      <c r="D61" s="235">
        <v>0</v>
      </c>
      <c r="E61" s="235">
        <v>1</v>
      </c>
      <c r="F61" s="235">
        <v>1</v>
      </c>
      <c r="G61" s="235">
        <v>3</v>
      </c>
      <c r="H61" s="235">
        <v>1</v>
      </c>
      <c r="I61" s="235">
        <v>0</v>
      </c>
      <c r="J61" s="235">
        <v>1</v>
      </c>
      <c r="K61" s="235">
        <v>0</v>
      </c>
      <c r="L61" s="235">
        <v>2</v>
      </c>
      <c r="M61" s="235">
        <v>2</v>
      </c>
      <c r="N61" s="235">
        <v>0</v>
      </c>
      <c r="O61" s="235">
        <v>0</v>
      </c>
      <c r="P61" s="235">
        <v>3</v>
      </c>
      <c r="Q61" s="235" t="s">
        <v>173</v>
      </c>
      <c r="R61" s="235">
        <v>1</v>
      </c>
      <c r="S61" s="235">
        <v>0</v>
      </c>
      <c r="T61" s="235">
        <v>1</v>
      </c>
      <c r="U61" s="235">
        <v>0</v>
      </c>
      <c r="V61" s="274">
        <v>2</v>
      </c>
      <c r="W61" s="235">
        <v>0</v>
      </c>
      <c r="X61" s="235">
        <v>0</v>
      </c>
      <c r="Y61" s="235">
        <v>5</v>
      </c>
      <c r="Z61" s="235">
        <v>0</v>
      </c>
      <c r="AA61" s="235">
        <v>0</v>
      </c>
      <c r="AB61" s="300" t="s">
        <v>278</v>
      </c>
      <c r="AC61" s="297" t="s">
        <v>26</v>
      </c>
      <c r="AD61" s="298">
        <v>5</v>
      </c>
      <c r="AE61" s="298">
        <v>12</v>
      </c>
      <c r="AF61" s="298">
        <v>3</v>
      </c>
      <c r="AG61" s="298">
        <v>3</v>
      </c>
      <c r="AH61" s="298">
        <v>1.5</v>
      </c>
      <c r="AI61" s="307">
        <f>SUM(AD61:AH61)</f>
        <v>24.5</v>
      </c>
      <c r="AJ61" s="24">
        <v>2025</v>
      </c>
    </row>
    <row r="62" spans="1:36" s="29" customFormat="1" ht="24.75" customHeight="1" thickBot="1">
      <c r="A62" s="14">
        <v>8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17">
        <v>1</v>
      </c>
      <c r="I62" s="232">
        <v>0</v>
      </c>
      <c r="J62" s="232">
        <v>1</v>
      </c>
      <c r="K62" s="14">
        <v>0</v>
      </c>
      <c r="L62" s="217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173</v>
      </c>
      <c r="R62" s="371">
        <v>1</v>
      </c>
      <c r="S62" s="371">
        <v>0</v>
      </c>
      <c r="T62" s="372">
        <v>1</v>
      </c>
      <c r="U62" s="372">
        <v>0</v>
      </c>
      <c r="V62" s="373">
        <v>2</v>
      </c>
      <c r="W62" s="372">
        <v>0</v>
      </c>
      <c r="X62" s="372">
        <v>0</v>
      </c>
      <c r="Y62" s="371">
        <v>5</v>
      </c>
      <c r="Z62" s="372">
        <v>0</v>
      </c>
      <c r="AA62" s="371">
        <v>1</v>
      </c>
      <c r="AB62" s="54" t="s">
        <v>42</v>
      </c>
      <c r="AC62" s="38" t="s">
        <v>27</v>
      </c>
      <c r="AD62" s="37">
        <v>50</v>
      </c>
      <c r="AE62" s="37">
        <v>100</v>
      </c>
      <c r="AF62" s="37">
        <v>200</v>
      </c>
      <c r="AG62" s="37">
        <v>200</v>
      </c>
      <c r="AH62" s="37">
        <v>200</v>
      </c>
      <c r="AI62" s="133"/>
      <c r="AJ62" s="24">
        <v>2025</v>
      </c>
    </row>
    <row r="63" spans="1:36" s="29" customFormat="1" ht="47.25" customHeight="1" thickBot="1">
      <c r="A63" s="14">
        <v>8</v>
      </c>
      <c r="B63" s="14">
        <v>0</v>
      </c>
      <c r="C63" s="14">
        <v>1</v>
      </c>
      <c r="D63" s="14">
        <v>0</v>
      </c>
      <c r="E63" s="14">
        <v>1</v>
      </c>
      <c r="F63" s="14">
        <v>1</v>
      </c>
      <c r="G63" s="14">
        <v>3</v>
      </c>
      <c r="H63" s="217">
        <v>1</v>
      </c>
      <c r="I63" s="232">
        <v>0</v>
      </c>
      <c r="J63" s="232">
        <v>1</v>
      </c>
      <c r="K63" s="14">
        <v>0</v>
      </c>
      <c r="L63" s="217">
        <v>2</v>
      </c>
      <c r="M63" s="14">
        <v>2</v>
      </c>
      <c r="N63" s="14">
        <v>0</v>
      </c>
      <c r="O63" s="14">
        <v>0</v>
      </c>
      <c r="P63" s="14">
        <v>3</v>
      </c>
      <c r="Q63" s="14" t="s">
        <v>173</v>
      </c>
      <c r="R63" s="371">
        <v>1</v>
      </c>
      <c r="S63" s="371">
        <v>0</v>
      </c>
      <c r="T63" s="372">
        <v>1</v>
      </c>
      <c r="U63" s="372">
        <v>0</v>
      </c>
      <c r="V63" s="373">
        <v>2</v>
      </c>
      <c r="W63" s="372">
        <v>0</v>
      </c>
      <c r="X63" s="372">
        <v>0</v>
      </c>
      <c r="Y63" s="371">
        <v>5</v>
      </c>
      <c r="Z63" s="372">
        <v>0</v>
      </c>
      <c r="AA63" s="371">
        <v>2</v>
      </c>
      <c r="AB63" s="54" t="s">
        <v>219</v>
      </c>
      <c r="AC63" s="38" t="s">
        <v>40</v>
      </c>
      <c r="AD63" s="37">
        <v>10</v>
      </c>
      <c r="AE63" s="37">
        <v>10</v>
      </c>
      <c r="AF63" s="37">
        <v>10</v>
      </c>
      <c r="AG63" s="37">
        <v>10</v>
      </c>
      <c r="AH63" s="37">
        <v>10</v>
      </c>
      <c r="AI63" s="133"/>
      <c r="AJ63" s="24">
        <v>2025</v>
      </c>
    </row>
    <row r="64" spans="1:36" s="29" customFormat="1" ht="42.75" customHeight="1" thickBot="1">
      <c r="A64" s="14">
        <v>8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17">
        <v>1</v>
      </c>
      <c r="I64" s="232">
        <v>0</v>
      </c>
      <c r="J64" s="232">
        <v>1</v>
      </c>
      <c r="K64" s="14">
        <v>0</v>
      </c>
      <c r="L64" s="217">
        <v>2</v>
      </c>
      <c r="M64" s="14">
        <v>2</v>
      </c>
      <c r="N64" s="14">
        <v>0</v>
      </c>
      <c r="O64" s="14">
        <v>0</v>
      </c>
      <c r="P64" s="14">
        <v>3</v>
      </c>
      <c r="Q64" s="14" t="s">
        <v>173</v>
      </c>
      <c r="R64" s="371">
        <v>1</v>
      </c>
      <c r="S64" s="371">
        <v>0</v>
      </c>
      <c r="T64" s="372">
        <v>1</v>
      </c>
      <c r="U64" s="372">
        <v>0</v>
      </c>
      <c r="V64" s="373">
        <v>2</v>
      </c>
      <c r="W64" s="372">
        <v>0</v>
      </c>
      <c r="X64" s="372">
        <v>0</v>
      </c>
      <c r="Y64" s="371">
        <v>5</v>
      </c>
      <c r="Z64" s="372">
        <v>0</v>
      </c>
      <c r="AA64" s="371">
        <v>3</v>
      </c>
      <c r="AB64" s="54" t="s">
        <v>220</v>
      </c>
      <c r="AC64" s="38" t="s">
        <v>40</v>
      </c>
      <c r="AD64" s="37">
        <v>20</v>
      </c>
      <c r="AE64" s="37">
        <v>25</v>
      </c>
      <c r="AF64" s="37">
        <v>25</v>
      </c>
      <c r="AG64" s="37">
        <v>30</v>
      </c>
      <c r="AH64" s="37">
        <v>30</v>
      </c>
      <c r="AI64" s="133"/>
      <c r="AJ64" s="24">
        <v>2025</v>
      </c>
    </row>
    <row r="65" spans="1:36" s="42" customFormat="1" ht="26.25" customHeight="1" thickBot="1">
      <c r="A65" s="40">
        <v>8</v>
      </c>
      <c r="B65" s="40">
        <v>0</v>
      </c>
      <c r="C65" s="40">
        <v>1</v>
      </c>
      <c r="D65" s="40">
        <v>0</v>
      </c>
      <c r="E65" s="40">
        <v>1</v>
      </c>
      <c r="F65" s="40">
        <v>1</v>
      </c>
      <c r="G65" s="40">
        <v>3</v>
      </c>
      <c r="H65" s="218">
        <v>1</v>
      </c>
      <c r="I65" s="234">
        <v>0</v>
      </c>
      <c r="J65" s="234">
        <v>1</v>
      </c>
      <c r="K65" s="40">
        <v>0</v>
      </c>
      <c r="L65" s="218">
        <v>3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218">
        <v>1</v>
      </c>
      <c r="S65" s="218">
        <v>0</v>
      </c>
      <c r="T65" s="40">
        <v>1</v>
      </c>
      <c r="U65" s="40">
        <v>0</v>
      </c>
      <c r="V65" s="227">
        <v>3</v>
      </c>
      <c r="W65" s="40">
        <v>0</v>
      </c>
      <c r="X65" s="40">
        <v>0</v>
      </c>
      <c r="Y65" s="218">
        <v>0</v>
      </c>
      <c r="Z65" s="40">
        <v>0</v>
      </c>
      <c r="AA65" s="218">
        <v>0</v>
      </c>
      <c r="AB65" s="56" t="s">
        <v>93</v>
      </c>
      <c r="AC65" s="41" t="s">
        <v>26</v>
      </c>
      <c r="AD65" s="114">
        <v>22</v>
      </c>
      <c r="AE65" s="114">
        <v>20</v>
      </c>
      <c r="AF65" s="114">
        <v>10</v>
      </c>
      <c r="AG65" s="114">
        <v>10</v>
      </c>
      <c r="AH65" s="114">
        <f>AH67+AH69+AH71</f>
        <v>3</v>
      </c>
      <c r="AI65" s="115">
        <f>SUM(AD65:AH65)</f>
        <v>65</v>
      </c>
      <c r="AJ65" s="24">
        <v>2025</v>
      </c>
    </row>
    <row r="66" spans="1:36" ht="26.25" customHeight="1" thickBot="1">
      <c r="A66" s="14">
        <v>8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17">
        <v>1</v>
      </c>
      <c r="I66" s="232">
        <v>0</v>
      </c>
      <c r="J66" s="232">
        <v>1</v>
      </c>
      <c r="K66" s="14">
        <v>0</v>
      </c>
      <c r="L66" s="217">
        <v>3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371">
        <v>1</v>
      </c>
      <c r="S66" s="371">
        <v>0</v>
      </c>
      <c r="T66" s="372">
        <v>1</v>
      </c>
      <c r="U66" s="372">
        <v>0</v>
      </c>
      <c r="V66" s="373">
        <v>3</v>
      </c>
      <c r="W66" s="372">
        <v>0</v>
      </c>
      <c r="X66" s="372">
        <v>0</v>
      </c>
      <c r="Y66" s="371">
        <v>0</v>
      </c>
      <c r="Z66" s="372">
        <v>0</v>
      </c>
      <c r="AA66" s="371">
        <v>1</v>
      </c>
      <c r="AB66" s="50" t="s">
        <v>221</v>
      </c>
      <c r="AC66" s="13" t="s">
        <v>39</v>
      </c>
      <c r="AD66" s="22">
        <v>3</v>
      </c>
      <c r="AE66" s="22">
        <v>3</v>
      </c>
      <c r="AF66" s="22">
        <v>3</v>
      </c>
      <c r="AG66" s="37">
        <v>3</v>
      </c>
      <c r="AH66" s="22">
        <v>3</v>
      </c>
      <c r="AI66" s="133"/>
      <c r="AJ66" s="24">
        <v>2025</v>
      </c>
    </row>
    <row r="67" spans="1:36" s="29" customFormat="1" ht="60" customHeight="1" thickBot="1">
      <c r="A67" s="235">
        <v>8</v>
      </c>
      <c r="B67" s="235">
        <v>0</v>
      </c>
      <c r="C67" s="235">
        <v>1</v>
      </c>
      <c r="D67" s="235">
        <v>0</v>
      </c>
      <c r="E67" s="235">
        <v>1</v>
      </c>
      <c r="F67" s="235">
        <v>1</v>
      </c>
      <c r="G67" s="235">
        <v>3</v>
      </c>
      <c r="H67" s="235">
        <v>1</v>
      </c>
      <c r="I67" s="235">
        <v>0</v>
      </c>
      <c r="J67" s="235">
        <v>1</v>
      </c>
      <c r="K67" s="235">
        <v>0</v>
      </c>
      <c r="L67" s="235">
        <v>3</v>
      </c>
      <c r="M67" s="235">
        <v>2</v>
      </c>
      <c r="N67" s="235">
        <v>0</v>
      </c>
      <c r="O67" s="235">
        <v>0</v>
      </c>
      <c r="P67" s="235">
        <v>4</v>
      </c>
      <c r="Q67" s="235" t="s">
        <v>173</v>
      </c>
      <c r="R67" s="235">
        <v>1</v>
      </c>
      <c r="S67" s="235">
        <v>0</v>
      </c>
      <c r="T67" s="235">
        <v>1</v>
      </c>
      <c r="U67" s="235">
        <v>0</v>
      </c>
      <c r="V67" s="274">
        <v>3</v>
      </c>
      <c r="W67" s="235">
        <v>0</v>
      </c>
      <c r="X67" s="235">
        <v>0</v>
      </c>
      <c r="Y67" s="235">
        <v>1</v>
      </c>
      <c r="Z67" s="235">
        <v>0</v>
      </c>
      <c r="AA67" s="235">
        <v>0</v>
      </c>
      <c r="AB67" s="308" t="s">
        <v>272</v>
      </c>
      <c r="AC67" s="297" t="s">
        <v>26</v>
      </c>
      <c r="AD67" s="298">
        <v>5.6</v>
      </c>
      <c r="AE67" s="298">
        <v>7</v>
      </c>
      <c r="AF67" s="298">
        <v>3</v>
      </c>
      <c r="AG67" s="298">
        <v>3</v>
      </c>
      <c r="AH67" s="298">
        <v>1</v>
      </c>
      <c r="AI67" s="299">
        <v>19.6</v>
      </c>
      <c r="AJ67" s="24">
        <v>2025</v>
      </c>
    </row>
    <row r="68" spans="1:36" s="29" customFormat="1" ht="42" customHeight="1" thickBot="1">
      <c r="A68" s="14">
        <v>8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17">
        <v>1</v>
      </c>
      <c r="I68" s="232">
        <v>0</v>
      </c>
      <c r="J68" s="232">
        <v>1</v>
      </c>
      <c r="K68" s="14">
        <v>0</v>
      </c>
      <c r="L68" s="217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173</v>
      </c>
      <c r="R68" s="371">
        <v>1</v>
      </c>
      <c r="S68" s="371">
        <v>0</v>
      </c>
      <c r="T68" s="372">
        <v>1</v>
      </c>
      <c r="U68" s="372">
        <v>0</v>
      </c>
      <c r="V68" s="373">
        <v>3</v>
      </c>
      <c r="W68" s="372">
        <v>0</v>
      </c>
      <c r="X68" s="372">
        <v>0</v>
      </c>
      <c r="Y68" s="371">
        <v>1</v>
      </c>
      <c r="Z68" s="372">
        <v>0</v>
      </c>
      <c r="AA68" s="371">
        <v>1</v>
      </c>
      <c r="AB68" s="54" t="s">
        <v>243</v>
      </c>
      <c r="AC68" s="89" t="s">
        <v>39</v>
      </c>
      <c r="AD68" s="90" t="s">
        <v>117</v>
      </c>
      <c r="AE68" s="90" t="s">
        <v>49</v>
      </c>
      <c r="AF68" s="90" t="s">
        <v>49</v>
      </c>
      <c r="AG68" s="90" t="s">
        <v>69</v>
      </c>
      <c r="AH68" s="90" t="s">
        <v>67</v>
      </c>
      <c r="AI68" s="134">
        <v>20</v>
      </c>
      <c r="AJ68" s="24">
        <v>2025</v>
      </c>
    </row>
    <row r="69" spans="1:36" s="29" customFormat="1" ht="63" customHeight="1" thickBot="1">
      <c r="A69" s="235">
        <v>8</v>
      </c>
      <c r="B69" s="235">
        <v>0</v>
      </c>
      <c r="C69" s="235">
        <v>1</v>
      </c>
      <c r="D69" s="235">
        <v>0</v>
      </c>
      <c r="E69" s="235">
        <v>1</v>
      </c>
      <c r="F69" s="235">
        <v>1</v>
      </c>
      <c r="G69" s="235">
        <v>3</v>
      </c>
      <c r="H69" s="235">
        <v>1</v>
      </c>
      <c r="I69" s="235">
        <v>0</v>
      </c>
      <c r="J69" s="235">
        <v>1</v>
      </c>
      <c r="K69" s="235">
        <v>0</v>
      </c>
      <c r="L69" s="235">
        <v>3</v>
      </c>
      <c r="M69" s="235">
        <v>2</v>
      </c>
      <c r="N69" s="235">
        <v>0</v>
      </c>
      <c r="O69" s="235">
        <v>0</v>
      </c>
      <c r="P69" s="235">
        <v>4</v>
      </c>
      <c r="Q69" s="235" t="s">
        <v>173</v>
      </c>
      <c r="R69" s="235">
        <v>1</v>
      </c>
      <c r="S69" s="235">
        <v>0</v>
      </c>
      <c r="T69" s="235">
        <v>1</v>
      </c>
      <c r="U69" s="235">
        <v>0</v>
      </c>
      <c r="V69" s="274">
        <v>3</v>
      </c>
      <c r="W69" s="235">
        <v>0</v>
      </c>
      <c r="X69" s="235">
        <v>0</v>
      </c>
      <c r="Y69" s="235">
        <v>2</v>
      </c>
      <c r="Z69" s="235">
        <v>0</v>
      </c>
      <c r="AA69" s="235">
        <v>0</v>
      </c>
      <c r="AB69" s="300" t="s">
        <v>273</v>
      </c>
      <c r="AC69" s="297" t="s">
        <v>26</v>
      </c>
      <c r="AD69" s="298">
        <v>12.8</v>
      </c>
      <c r="AE69" s="298">
        <v>7</v>
      </c>
      <c r="AF69" s="298">
        <v>4</v>
      </c>
      <c r="AG69" s="298">
        <v>4</v>
      </c>
      <c r="AH69" s="298">
        <v>1</v>
      </c>
      <c r="AI69" s="299">
        <v>28.8</v>
      </c>
      <c r="AJ69" s="24">
        <v>2025</v>
      </c>
    </row>
    <row r="70" spans="1:36" s="29" customFormat="1" ht="45.75" customHeight="1" thickBot="1">
      <c r="A70" s="14">
        <v>8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17">
        <v>1</v>
      </c>
      <c r="I70" s="232">
        <v>0</v>
      </c>
      <c r="J70" s="232">
        <v>1</v>
      </c>
      <c r="K70" s="14">
        <v>0</v>
      </c>
      <c r="L70" s="217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173</v>
      </c>
      <c r="R70" s="371">
        <v>1</v>
      </c>
      <c r="S70" s="371">
        <v>0</v>
      </c>
      <c r="T70" s="372">
        <v>1</v>
      </c>
      <c r="U70" s="372">
        <v>0</v>
      </c>
      <c r="V70" s="373">
        <v>3</v>
      </c>
      <c r="W70" s="372">
        <v>0</v>
      </c>
      <c r="X70" s="372">
        <v>0</v>
      </c>
      <c r="Y70" s="371">
        <v>2</v>
      </c>
      <c r="Z70" s="372">
        <v>0</v>
      </c>
      <c r="AA70" s="371">
        <v>1</v>
      </c>
      <c r="AB70" s="54" t="s">
        <v>222</v>
      </c>
      <c r="AC70" s="38" t="s">
        <v>27</v>
      </c>
      <c r="AD70" s="37">
        <v>15</v>
      </c>
      <c r="AE70" s="37">
        <v>16</v>
      </c>
      <c r="AF70" s="37">
        <v>16</v>
      </c>
      <c r="AG70" s="37">
        <v>18</v>
      </c>
      <c r="AH70" s="37">
        <v>20</v>
      </c>
      <c r="AI70" s="135" t="s">
        <v>211</v>
      </c>
      <c r="AJ70" s="24">
        <v>2025</v>
      </c>
    </row>
    <row r="71" spans="1:36" s="29" customFormat="1" ht="46.5" customHeight="1">
      <c r="A71" s="235">
        <v>8</v>
      </c>
      <c r="B71" s="235">
        <v>0</v>
      </c>
      <c r="C71" s="235">
        <v>1</v>
      </c>
      <c r="D71" s="235">
        <v>0</v>
      </c>
      <c r="E71" s="235">
        <v>1</v>
      </c>
      <c r="F71" s="235">
        <v>1</v>
      </c>
      <c r="G71" s="235">
        <v>3</v>
      </c>
      <c r="H71" s="235">
        <v>1</v>
      </c>
      <c r="I71" s="235">
        <v>0</v>
      </c>
      <c r="J71" s="235">
        <v>1</v>
      </c>
      <c r="K71" s="235">
        <v>0</v>
      </c>
      <c r="L71" s="235">
        <v>3</v>
      </c>
      <c r="M71" s="235">
        <v>2</v>
      </c>
      <c r="N71" s="235">
        <v>0</v>
      </c>
      <c r="O71" s="235">
        <v>0</v>
      </c>
      <c r="P71" s="235">
        <v>4</v>
      </c>
      <c r="Q71" s="235" t="s">
        <v>173</v>
      </c>
      <c r="R71" s="235">
        <v>1</v>
      </c>
      <c r="S71" s="235">
        <v>0</v>
      </c>
      <c r="T71" s="235">
        <v>1</v>
      </c>
      <c r="U71" s="235">
        <v>0</v>
      </c>
      <c r="V71" s="274">
        <v>3</v>
      </c>
      <c r="W71" s="235">
        <v>0</v>
      </c>
      <c r="X71" s="235">
        <v>0</v>
      </c>
      <c r="Y71" s="235">
        <v>3</v>
      </c>
      <c r="Z71" s="235">
        <v>0</v>
      </c>
      <c r="AA71" s="235">
        <v>0</v>
      </c>
      <c r="AB71" s="309" t="s">
        <v>279</v>
      </c>
      <c r="AC71" s="297" t="s">
        <v>26</v>
      </c>
      <c r="AD71" s="298">
        <v>3.6</v>
      </c>
      <c r="AE71" s="298">
        <v>6</v>
      </c>
      <c r="AF71" s="298">
        <v>3</v>
      </c>
      <c r="AG71" s="298">
        <v>3</v>
      </c>
      <c r="AH71" s="298">
        <v>1</v>
      </c>
      <c r="AI71" s="299">
        <f>SUM(AD71:AH71)</f>
        <v>16.6</v>
      </c>
      <c r="AJ71" s="24">
        <v>2025</v>
      </c>
    </row>
    <row r="72" spans="1:36" s="29" customFormat="1" ht="44.25" customHeight="1" thickBot="1">
      <c r="A72" s="14">
        <v>8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17">
        <v>1</v>
      </c>
      <c r="I72" s="232">
        <v>0</v>
      </c>
      <c r="J72" s="232">
        <v>1</v>
      </c>
      <c r="K72" s="14">
        <v>0</v>
      </c>
      <c r="L72" s="217">
        <v>3</v>
      </c>
      <c r="M72" s="14">
        <v>2</v>
      </c>
      <c r="N72" s="14">
        <v>0</v>
      </c>
      <c r="O72" s="14">
        <v>0</v>
      </c>
      <c r="P72" s="14">
        <v>4</v>
      </c>
      <c r="Q72" s="14" t="s">
        <v>173</v>
      </c>
      <c r="R72" s="371">
        <v>1</v>
      </c>
      <c r="S72" s="371">
        <v>0</v>
      </c>
      <c r="T72" s="372">
        <v>1</v>
      </c>
      <c r="U72" s="372">
        <v>0</v>
      </c>
      <c r="V72" s="373">
        <v>3</v>
      </c>
      <c r="W72" s="372">
        <v>0</v>
      </c>
      <c r="X72" s="372">
        <v>0</v>
      </c>
      <c r="Y72" s="371">
        <v>3</v>
      </c>
      <c r="Z72" s="372">
        <v>0</v>
      </c>
      <c r="AA72" s="371">
        <v>1</v>
      </c>
      <c r="AB72" s="54" t="s">
        <v>223</v>
      </c>
      <c r="AC72" s="38" t="s">
        <v>27</v>
      </c>
      <c r="AD72" s="60" t="s">
        <v>67</v>
      </c>
      <c r="AE72" s="60" t="s">
        <v>67</v>
      </c>
      <c r="AF72" s="60" t="s">
        <v>67</v>
      </c>
      <c r="AG72" s="60" t="s">
        <v>67</v>
      </c>
      <c r="AH72" s="60" t="s">
        <v>67</v>
      </c>
      <c r="AI72" s="135"/>
      <c r="AJ72" s="24">
        <v>2025</v>
      </c>
    </row>
    <row r="73" spans="1:36" s="1" customFormat="1" ht="42" customHeight="1">
      <c r="A73" s="40">
        <v>8</v>
      </c>
      <c r="B73" s="40">
        <v>0</v>
      </c>
      <c r="C73" s="40">
        <v>1</v>
      </c>
      <c r="D73" s="40">
        <v>0</v>
      </c>
      <c r="E73" s="40">
        <v>1</v>
      </c>
      <c r="F73" s="40">
        <v>1</v>
      </c>
      <c r="G73" s="40">
        <v>3</v>
      </c>
      <c r="H73" s="218">
        <v>1</v>
      </c>
      <c r="I73" s="234">
        <v>0</v>
      </c>
      <c r="J73" s="234">
        <v>1</v>
      </c>
      <c r="K73" s="40">
        <v>0</v>
      </c>
      <c r="L73" s="218">
        <v>4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218">
        <v>1</v>
      </c>
      <c r="S73" s="218">
        <v>0</v>
      </c>
      <c r="T73" s="40">
        <v>1</v>
      </c>
      <c r="U73" s="40">
        <v>0</v>
      </c>
      <c r="V73" s="227">
        <v>4</v>
      </c>
      <c r="W73" s="40">
        <v>0</v>
      </c>
      <c r="X73" s="40">
        <v>0</v>
      </c>
      <c r="Y73" s="218">
        <v>0</v>
      </c>
      <c r="Z73" s="40">
        <v>0</v>
      </c>
      <c r="AA73" s="218">
        <v>0</v>
      </c>
      <c r="AB73" s="69" t="s">
        <v>97</v>
      </c>
      <c r="AC73" s="41" t="s">
        <v>26</v>
      </c>
      <c r="AD73" s="114">
        <v>22</v>
      </c>
      <c r="AE73" s="114">
        <v>7.4</v>
      </c>
      <c r="AF73" s="114">
        <v>3</v>
      </c>
      <c r="AG73" s="114">
        <v>3</v>
      </c>
      <c r="AH73" s="114">
        <v>2</v>
      </c>
      <c r="AI73" s="115">
        <f>SUM(AD73:AH73)</f>
        <v>37.4</v>
      </c>
      <c r="AJ73" s="24">
        <v>2025</v>
      </c>
    </row>
    <row r="74" spans="1:36" ht="30.75" customHeight="1">
      <c r="A74" s="14">
        <v>8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17">
        <v>1</v>
      </c>
      <c r="I74" s="232">
        <v>0</v>
      </c>
      <c r="J74" s="232">
        <v>1</v>
      </c>
      <c r="K74" s="14">
        <v>0</v>
      </c>
      <c r="L74" s="217">
        <v>4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371">
        <v>1</v>
      </c>
      <c r="S74" s="371">
        <v>0</v>
      </c>
      <c r="T74" s="372">
        <v>1</v>
      </c>
      <c r="U74" s="372">
        <v>0</v>
      </c>
      <c r="V74" s="373">
        <v>4</v>
      </c>
      <c r="W74" s="372">
        <v>0</v>
      </c>
      <c r="X74" s="372">
        <v>0</v>
      </c>
      <c r="Y74" s="371">
        <v>0</v>
      </c>
      <c r="Z74" s="372">
        <v>0</v>
      </c>
      <c r="AA74" s="371">
        <v>1</v>
      </c>
      <c r="AB74" s="49" t="s">
        <v>118</v>
      </c>
      <c r="AC74" s="13" t="s">
        <v>39</v>
      </c>
      <c r="AD74" s="59" t="s">
        <v>233</v>
      </c>
      <c r="AE74" s="59" t="s">
        <v>233</v>
      </c>
      <c r="AF74" s="59" t="s">
        <v>119</v>
      </c>
      <c r="AG74" s="60" t="s">
        <v>119</v>
      </c>
      <c r="AH74" s="59" t="s">
        <v>234</v>
      </c>
      <c r="AI74" s="209"/>
      <c r="AJ74" s="24">
        <v>2025</v>
      </c>
    </row>
    <row r="75" spans="1:36" ht="80.25" customHeight="1">
      <c r="A75" s="273">
        <v>8</v>
      </c>
      <c r="B75" s="273">
        <v>0</v>
      </c>
      <c r="C75" s="273">
        <v>1</v>
      </c>
      <c r="D75" s="395">
        <v>0</v>
      </c>
      <c r="E75" s="395">
        <v>1</v>
      </c>
      <c r="F75" s="395">
        <v>1</v>
      </c>
      <c r="G75" s="395">
        <v>3</v>
      </c>
      <c r="H75" s="395">
        <v>1</v>
      </c>
      <c r="I75" s="395">
        <v>0</v>
      </c>
      <c r="J75" s="395">
        <v>1</v>
      </c>
      <c r="K75" s="395">
        <v>0</v>
      </c>
      <c r="L75" s="395">
        <v>4</v>
      </c>
      <c r="M75" s="395">
        <v>2</v>
      </c>
      <c r="N75" s="395">
        <v>0</v>
      </c>
      <c r="O75" s="395">
        <v>0</v>
      </c>
      <c r="P75" s="395">
        <v>5</v>
      </c>
      <c r="Q75" s="395" t="s">
        <v>173</v>
      </c>
      <c r="R75" s="235">
        <v>1</v>
      </c>
      <c r="S75" s="235">
        <v>0</v>
      </c>
      <c r="T75" s="235">
        <v>1</v>
      </c>
      <c r="U75" s="235">
        <v>0</v>
      </c>
      <c r="V75" s="274">
        <v>4</v>
      </c>
      <c r="W75" s="235">
        <v>0</v>
      </c>
      <c r="X75" s="235">
        <v>0</v>
      </c>
      <c r="Y75" s="235">
        <v>1</v>
      </c>
      <c r="Z75" s="235">
        <v>0</v>
      </c>
      <c r="AA75" s="235">
        <v>0</v>
      </c>
      <c r="AB75" s="310" t="s">
        <v>280</v>
      </c>
      <c r="AC75" s="311" t="s">
        <v>47</v>
      </c>
      <c r="AD75" s="298">
        <v>0</v>
      </c>
      <c r="AE75" s="298">
        <v>1.2</v>
      </c>
      <c r="AF75" s="298">
        <v>0</v>
      </c>
      <c r="AG75" s="298">
        <v>0</v>
      </c>
      <c r="AH75" s="312">
        <v>1</v>
      </c>
      <c r="AI75" s="313">
        <f>SUM(AD75:AH75)</f>
        <v>2.2</v>
      </c>
      <c r="AJ75" s="24">
        <v>2025</v>
      </c>
    </row>
    <row r="76" spans="1:36" ht="21" customHeight="1">
      <c r="A76" s="14">
        <v>8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17">
        <v>1</v>
      </c>
      <c r="I76" s="232">
        <v>0</v>
      </c>
      <c r="J76" s="232">
        <v>1</v>
      </c>
      <c r="K76" s="14">
        <v>0</v>
      </c>
      <c r="L76" s="217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173</v>
      </c>
      <c r="R76" s="374">
        <v>1</v>
      </c>
      <c r="S76" s="371">
        <v>0</v>
      </c>
      <c r="T76" s="372">
        <v>1</v>
      </c>
      <c r="U76" s="372">
        <v>0</v>
      </c>
      <c r="V76" s="373">
        <v>4</v>
      </c>
      <c r="W76" s="372">
        <v>0</v>
      </c>
      <c r="X76" s="372">
        <v>0</v>
      </c>
      <c r="Y76" s="371">
        <v>1</v>
      </c>
      <c r="Z76" s="372">
        <v>0</v>
      </c>
      <c r="AA76" s="371">
        <v>1</v>
      </c>
      <c r="AB76" s="66" t="s">
        <v>98</v>
      </c>
      <c r="AC76" s="62" t="s">
        <v>27</v>
      </c>
      <c r="AD76" s="70" t="s">
        <v>212</v>
      </c>
      <c r="AE76" s="70" t="s">
        <v>212</v>
      </c>
      <c r="AF76" s="70" t="s">
        <v>213</v>
      </c>
      <c r="AG76" s="205" t="s">
        <v>213</v>
      </c>
      <c r="AH76" s="85" t="s">
        <v>56</v>
      </c>
      <c r="AI76" s="137"/>
      <c r="AJ76" s="24">
        <v>2025</v>
      </c>
    </row>
    <row r="77" spans="1:36" ht="21" customHeight="1">
      <c r="A77" s="14">
        <v>8</v>
      </c>
      <c r="B77" s="14">
        <v>0</v>
      </c>
      <c r="C77" s="14">
        <v>1</v>
      </c>
      <c r="D77" s="14">
        <v>0</v>
      </c>
      <c r="E77" s="14">
        <v>1</v>
      </c>
      <c r="F77" s="14">
        <v>1</v>
      </c>
      <c r="G77" s="14">
        <v>3</v>
      </c>
      <c r="H77" s="217">
        <v>1</v>
      </c>
      <c r="I77" s="232">
        <v>0</v>
      </c>
      <c r="J77" s="232">
        <v>1</v>
      </c>
      <c r="K77" s="14">
        <v>0</v>
      </c>
      <c r="L77" s="217">
        <v>4</v>
      </c>
      <c r="M77" s="14">
        <v>2</v>
      </c>
      <c r="N77" s="14">
        <v>0</v>
      </c>
      <c r="O77" s="14">
        <v>0</v>
      </c>
      <c r="P77" s="14">
        <v>5</v>
      </c>
      <c r="Q77" s="14" t="s">
        <v>173</v>
      </c>
      <c r="R77" s="374">
        <v>1</v>
      </c>
      <c r="S77" s="371">
        <v>0</v>
      </c>
      <c r="T77" s="372">
        <v>1</v>
      </c>
      <c r="U77" s="372">
        <v>0</v>
      </c>
      <c r="V77" s="373">
        <v>4</v>
      </c>
      <c r="W77" s="372">
        <v>0</v>
      </c>
      <c r="X77" s="372">
        <v>0</v>
      </c>
      <c r="Y77" s="371">
        <v>1</v>
      </c>
      <c r="Z77" s="372">
        <v>0</v>
      </c>
      <c r="AA77" s="371">
        <v>2</v>
      </c>
      <c r="AB77" s="66" t="s">
        <v>99</v>
      </c>
      <c r="AC77" s="62" t="s">
        <v>27</v>
      </c>
      <c r="AD77" s="70" t="s">
        <v>260</v>
      </c>
      <c r="AE77" s="70" t="s">
        <v>214</v>
      </c>
      <c r="AF77" s="70" t="s">
        <v>214</v>
      </c>
      <c r="AG77" s="205" t="s">
        <v>214</v>
      </c>
      <c r="AH77" s="85" t="s">
        <v>214</v>
      </c>
      <c r="AI77" s="137"/>
      <c r="AJ77" s="24">
        <v>2025</v>
      </c>
    </row>
    <row r="78" spans="1:36" ht="22.5" customHeight="1">
      <c r="A78" s="14">
        <v>8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17">
        <v>1</v>
      </c>
      <c r="I78" s="232">
        <v>0</v>
      </c>
      <c r="J78" s="232">
        <v>1</v>
      </c>
      <c r="K78" s="14">
        <v>0</v>
      </c>
      <c r="L78" s="217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173</v>
      </c>
      <c r="R78" s="374">
        <v>1</v>
      </c>
      <c r="S78" s="371">
        <v>0</v>
      </c>
      <c r="T78" s="372">
        <v>1</v>
      </c>
      <c r="U78" s="372">
        <v>0</v>
      </c>
      <c r="V78" s="373">
        <v>4</v>
      </c>
      <c r="W78" s="372">
        <v>0</v>
      </c>
      <c r="X78" s="372">
        <v>0</v>
      </c>
      <c r="Y78" s="371">
        <v>1</v>
      </c>
      <c r="Z78" s="372">
        <v>0</v>
      </c>
      <c r="AA78" s="371">
        <v>3</v>
      </c>
      <c r="AB78" s="66" t="s">
        <v>100</v>
      </c>
      <c r="AC78" s="62" t="s">
        <v>27</v>
      </c>
      <c r="AD78" s="70" t="s">
        <v>260</v>
      </c>
      <c r="AE78" s="70" t="s">
        <v>116</v>
      </c>
      <c r="AF78" s="70" t="s">
        <v>116</v>
      </c>
      <c r="AG78" s="205" t="s">
        <v>116</v>
      </c>
      <c r="AH78" s="85" t="s">
        <v>116</v>
      </c>
      <c r="AI78" s="137"/>
      <c r="AJ78" s="24">
        <v>2025</v>
      </c>
    </row>
    <row r="79" spans="1:36" s="29" customFormat="1" ht="76.5" customHeight="1">
      <c r="A79" s="235">
        <v>8</v>
      </c>
      <c r="B79" s="235">
        <v>0</v>
      </c>
      <c r="C79" s="235">
        <v>1</v>
      </c>
      <c r="D79" s="235">
        <v>0</v>
      </c>
      <c r="E79" s="235">
        <v>1</v>
      </c>
      <c r="F79" s="235">
        <v>1</v>
      </c>
      <c r="G79" s="235">
        <v>3</v>
      </c>
      <c r="H79" s="235">
        <v>1</v>
      </c>
      <c r="I79" s="235">
        <v>0</v>
      </c>
      <c r="J79" s="235">
        <v>1</v>
      </c>
      <c r="K79" s="235">
        <v>0</v>
      </c>
      <c r="L79" s="235">
        <v>4</v>
      </c>
      <c r="M79" s="235">
        <v>2</v>
      </c>
      <c r="N79" s="395">
        <v>0</v>
      </c>
      <c r="O79" s="395">
        <v>0</v>
      </c>
      <c r="P79" s="395">
        <v>5</v>
      </c>
      <c r="Q79" s="395" t="s">
        <v>173</v>
      </c>
      <c r="R79" s="235">
        <v>1</v>
      </c>
      <c r="S79" s="235">
        <v>0</v>
      </c>
      <c r="T79" s="235">
        <v>1</v>
      </c>
      <c r="U79" s="235">
        <v>0</v>
      </c>
      <c r="V79" s="274">
        <v>4</v>
      </c>
      <c r="W79" s="235">
        <v>0</v>
      </c>
      <c r="X79" s="235">
        <v>0</v>
      </c>
      <c r="Y79" s="235">
        <v>2</v>
      </c>
      <c r="Z79" s="235">
        <v>0</v>
      </c>
      <c r="AA79" s="235">
        <v>0</v>
      </c>
      <c r="AB79" s="83" t="s">
        <v>281</v>
      </c>
      <c r="AC79" s="73" t="s">
        <v>26</v>
      </c>
      <c r="AD79" s="84">
        <v>22</v>
      </c>
      <c r="AE79" s="84">
        <v>1.2</v>
      </c>
      <c r="AF79" s="84">
        <v>0</v>
      </c>
      <c r="AG79" s="84">
        <v>0</v>
      </c>
      <c r="AH79" s="210">
        <v>0</v>
      </c>
      <c r="AI79" s="105">
        <f>SUM(AD79:AH79)</f>
        <v>23.2</v>
      </c>
      <c r="AJ79" s="24">
        <v>2025</v>
      </c>
    </row>
    <row r="80" spans="1:36" ht="24.75" customHeight="1">
      <c r="A80" s="14">
        <v>8</v>
      </c>
      <c r="B80" s="14">
        <v>0</v>
      </c>
      <c r="C80" s="14">
        <v>1</v>
      </c>
      <c r="D80" s="14">
        <v>0</v>
      </c>
      <c r="E80" s="14">
        <v>1</v>
      </c>
      <c r="F80" s="14">
        <v>1</v>
      </c>
      <c r="G80" s="14">
        <v>3</v>
      </c>
      <c r="H80" s="217">
        <v>1</v>
      </c>
      <c r="I80" s="232">
        <v>0</v>
      </c>
      <c r="J80" s="232">
        <v>1</v>
      </c>
      <c r="K80" s="14">
        <v>0</v>
      </c>
      <c r="L80" s="217">
        <v>4</v>
      </c>
      <c r="M80" s="14">
        <v>2</v>
      </c>
      <c r="N80" s="14">
        <v>0</v>
      </c>
      <c r="O80" s="14">
        <v>0</v>
      </c>
      <c r="P80" s="14">
        <v>5</v>
      </c>
      <c r="Q80" s="14" t="s">
        <v>173</v>
      </c>
      <c r="R80" s="371">
        <v>1</v>
      </c>
      <c r="S80" s="371">
        <v>0</v>
      </c>
      <c r="T80" s="372">
        <v>1</v>
      </c>
      <c r="U80" s="372">
        <v>0</v>
      </c>
      <c r="V80" s="373">
        <v>4</v>
      </c>
      <c r="W80" s="372">
        <v>0</v>
      </c>
      <c r="X80" s="372">
        <v>0</v>
      </c>
      <c r="Y80" s="371">
        <v>2</v>
      </c>
      <c r="Z80" s="372">
        <v>0</v>
      </c>
      <c r="AA80" s="371">
        <v>1</v>
      </c>
      <c r="AB80" s="58" t="s">
        <v>215</v>
      </c>
      <c r="AC80" s="74" t="s">
        <v>40</v>
      </c>
      <c r="AD80" s="75" t="s">
        <v>52</v>
      </c>
      <c r="AE80" s="75" t="s">
        <v>52</v>
      </c>
      <c r="AF80" s="75" t="s">
        <v>74</v>
      </c>
      <c r="AG80" s="206" t="s">
        <v>74</v>
      </c>
      <c r="AH80" s="211" t="s">
        <v>75</v>
      </c>
      <c r="AI80" s="138"/>
      <c r="AJ80" s="24">
        <v>2025</v>
      </c>
    </row>
    <row r="81" spans="1:36" ht="41.25" customHeight="1">
      <c r="A81" s="264">
        <v>8</v>
      </c>
      <c r="B81" s="264">
        <v>0</v>
      </c>
      <c r="C81" s="264">
        <v>1</v>
      </c>
      <c r="D81" s="264">
        <v>0</v>
      </c>
      <c r="E81" s="264">
        <v>1</v>
      </c>
      <c r="F81" s="264">
        <v>1</v>
      </c>
      <c r="G81" s="264">
        <v>3</v>
      </c>
      <c r="H81" s="265">
        <v>1</v>
      </c>
      <c r="I81" s="266">
        <v>0</v>
      </c>
      <c r="J81" s="266">
        <v>1</v>
      </c>
      <c r="K81" s="264">
        <v>0</v>
      </c>
      <c r="L81" s="265">
        <v>4</v>
      </c>
      <c r="M81" s="264">
        <v>2</v>
      </c>
      <c r="N81" s="264">
        <v>0</v>
      </c>
      <c r="O81" s="264">
        <v>0</v>
      </c>
      <c r="P81" s="264">
        <v>5</v>
      </c>
      <c r="Q81" s="264" t="s">
        <v>173</v>
      </c>
      <c r="R81" s="375">
        <v>1</v>
      </c>
      <c r="S81" s="371">
        <v>0</v>
      </c>
      <c r="T81" s="372">
        <v>1</v>
      </c>
      <c r="U81" s="372">
        <v>0</v>
      </c>
      <c r="V81" s="373">
        <v>4</v>
      </c>
      <c r="W81" s="372">
        <v>0</v>
      </c>
      <c r="X81" s="372">
        <v>0</v>
      </c>
      <c r="Y81" s="371">
        <v>2</v>
      </c>
      <c r="Z81" s="372">
        <v>0</v>
      </c>
      <c r="AA81" s="371">
        <v>2</v>
      </c>
      <c r="AB81" s="58" t="s">
        <v>51</v>
      </c>
      <c r="AC81" s="74" t="s">
        <v>27</v>
      </c>
      <c r="AD81" s="75" t="s">
        <v>116</v>
      </c>
      <c r="AE81" s="75" t="s">
        <v>116</v>
      </c>
      <c r="AF81" s="75" t="s">
        <v>214</v>
      </c>
      <c r="AG81" s="206" t="s">
        <v>125</v>
      </c>
      <c r="AH81" s="75" t="s">
        <v>125</v>
      </c>
      <c r="AI81" s="138"/>
      <c r="AJ81" s="24">
        <v>2025</v>
      </c>
    </row>
    <row r="82" spans="1:36" ht="81.75" customHeight="1">
      <c r="A82" s="314">
        <v>8</v>
      </c>
      <c r="B82" s="314">
        <v>0</v>
      </c>
      <c r="C82" s="314">
        <v>1</v>
      </c>
      <c r="D82" s="314">
        <v>0</v>
      </c>
      <c r="E82" s="314">
        <v>1</v>
      </c>
      <c r="F82" s="314">
        <v>1</v>
      </c>
      <c r="G82" s="314">
        <v>3</v>
      </c>
      <c r="H82" s="314">
        <v>1</v>
      </c>
      <c r="I82" s="314">
        <v>0</v>
      </c>
      <c r="J82" s="314">
        <v>1</v>
      </c>
      <c r="K82" s="314">
        <v>0</v>
      </c>
      <c r="L82" s="314">
        <v>4</v>
      </c>
      <c r="M82" s="314">
        <v>2</v>
      </c>
      <c r="N82" s="314">
        <v>0</v>
      </c>
      <c r="O82" s="314">
        <v>0</v>
      </c>
      <c r="P82" s="314">
        <v>5</v>
      </c>
      <c r="Q82" s="314" t="s">
        <v>173</v>
      </c>
      <c r="R82" s="235">
        <v>1</v>
      </c>
      <c r="S82" s="235">
        <v>0</v>
      </c>
      <c r="T82" s="235">
        <v>1</v>
      </c>
      <c r="U82" s="235">
        <v>0</v>
      </c>
      <c r="V82" s="274">
        <v>4</v>
      </c>
      <c r="W82" s="235">
        <v>0</v>
      </c>
      <c r="X82" s="235">
        <v>0</v>
      </c>
      <c r="Y82" s="235">
        <v>3</v>
      </c>
      <c r="Z82" s="235">
        <v>0</v>
      </c>
      <c r="AA82" s="235">
        <v>0</v>
      </c>
      <c r="AB82" s="315" t="s">
        <v>282</v>
      </c>
      <c r="AC82" s="316" t="s">
        <v>26</v>
      </c>
      <c r="AD82" s="317" t="s">
        <v>151</v>
      </c>
      <c r="AE82" s="317" t="s">
        <v>254</v>
      </c>
      <c r="AF82" s="317" t="s">
        <v>256</v>
      </c>
      <c r="AG82" s="317" t="s">
        <v>256</v>
      </c>
      <c r="AH82" s="317" t="s">
        <v>196</v>
      </c>
      <c r="AI82" s="313">
        <v>12</v>
      </c>
      <c r="AJ82" s="24">
        <v>2025</v>
      </c>
    </row>
    <row r="83" spans="1:36" ht="18" customHeight="1">
      <c r="A83" s="110">
        <v>8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270">
        <v>1</v>
      </c>
      <c r="I83" s="271">
        <v>0</v>
      </c>
      <c r="J83" s="271">
        <v>1</v>
      </c>
      <c r="K83" s="110">
        <v>0</v>
      </c>
      <c r="L83" s="270">
        <v>4</v>
      </c>
      <c r="M83" s="110">
        <v>2</v>
      </c>
      <c r="N83" s="110">
        <v>0</v>
      </c>
      <c r="O83" s="110">
        <v>0</v>
      </c>
      <c r="P83" s="110">
        <v>5</v>
      </c>
      <c r="Q83" s="110" t="s">
        <v>173</v>
      </c>
      <c r="R83" s="371">
        <v>1</v>
      </c>
      <c r="S83" s="371">
        <v>0</v>
      </c>
      <c r="T83" s="372">
        <v>1</v>
      </c>
      <c r="U83" s="372">
        <v>0</v>
      </c>
      <c r="V83" s="373">
        <v>4</v>
      </c>
      <c r="W83" s="372">
        <v>0</v>
      </c>
      <c r="X83" s="372">
        <v>0</v>
      </c>
      <c r="Y83" s="371">
        <v>2</v>
      </c>
      <c r="Z83" s="372">
        <v>0</v>
      </c>
      <c r="AA83" s="371">
        <v>1</v>
      </c>
      <c r="AB83" s="58" t="s">
        <v>195</v>
      </c>
      <c r="AC83" s="74" t="s">
        <v>27</v>
      </c>
      <c r="AD83" s="75" t="s">
        <v>197</v>
      </c>
      <c r="AE83" s="75" t="s">
        <v>197</v>
      </c>
      <c r="AF83" s="75" t="s">
        <v>197</v>
      </c>
      <c r="AG83" s="206" t="s">
        <v>197</v>
      </c>
      <c r="AH83" s="75" t="s">
        <v>197</v>
      </c>
      <c r="AI83" s="138"/>
      <c r="AJ83" s="24">
        <v>2025</v>
      </c>
    </row>
    <row r="84" spans="1:36" ht="27" customHeight="1">
      <c r="A84" s="267">
        <v>8</v>
      </c>
      <c r="B84" s="267">
        <v>0</v>
      </c>
      <c r="C84" s="267">
        <v>1</v>
      </c>
      <c r="D84" s="267">
        <v>0</v>
      </c>
      <c r="E84" s="267">
        <v>1</v>
      </c>
      <c r="F84" s="267">
        <v>1</v>
      </c>
      <c r="G84" s="267">
        <v>3</v>
      </c>
      <c r="H84" s="268">
        <v>1</v>
      </c>
      <c r="I84" s="269">
        <v>0</v>
      </c>
      <c r="J84" s="269">
        <v>1</v>
      </c>
      <c r="K84" s="267">
        <v>0</v>
      </c>
      <c r="L84" s="268">
        <v>5</v>
      </c>
      <c r="M84" s="267">
        <v>0</v>
      </c>
      <c r="N84" s="267">
        <v>0</v>
      </c>
      <c r="O84" s="267">
        <v>0</v>
      </c>
      <c r="P84" s="267">
        <v>0</v>
      </c>
      <c r="Q84" s="267">
        <v>0</v>
      </c>
      <c r="R84" s="218">
        <v>1</v>
      </c>
      <c r="S84" s="218">
        <v>0</v>
      </c>
      <c r="T84" s="40">
        <v>1</v>
      </c>
      <c r="U84" s="40">
        <v>0</v>
      </c>
      <c r="V84" s="238">
        <v>5</v>
      </c>
      <c r="W84" s="40">
        <v>0</v>
      </c>
      <c r="X84" s="40">
        <v>0</v>
      </c>
      <c r="Y84" s="218">
        <v>0</v>
      </c>
      <c r="Z84" s="40">
        <v>0</v>
      </c>
      <c r="AA84" s="218">
        <v>0</v>
      </c>
      <c r="AB84" s="76" t="s">
        <v>283</v>
      </c>
      <c r="AC84" s="77" t="s">
        <v>26</v>
      </c>
      <c r="AD84" s="113">
        <v>0</v>
      </c>
      <c r="AE84" s="113">
        <v>30</v>
      </c>
      <c r="AF84" s="113">
        <v>10</v>
      </c>
      <c r="AG84" s="113">
        <v>10</v>
      </c>
      <c r="AH84" s="113">
        <v>56</v>
      </c>
      <c r="AI84" s="113">
        <f>SUM(AD84:AH84)</f>
        <v>106</v>
      </c>
      <c r="AJ84" s="24">
        <v>2025</v>
      </c>
    </row>
    <row r="85" spans="1:36" ht="21" customHeight="1">
      <c r="A85" s="240">
        <v>8</v>
      </c>
      <c r="B85" s="240">
        <v>0</v>
      </c>
      <c r="C85" s="240">
        <v>1</v>
      </c>
      <c r="D85" s="240">
        <v>0</v>
      </c>
      <c r="E85" s="240">
        <v>1</v>
      </c>
      <c r="F85" s="240">
        <v>1</v>
      </c>
      <c r="G85" s="240">
        <v>3</v>
      </c>
      <c r="H85" s="241">
        <v>1</v>
      </c>
      <c r="I85" s="242">
        <v>0</v>
      </c>
      <c r="J85" s="242">
        <v>1</v>
      </c>
      <c r="K85" s="240">
        <v>0</v>
      </c>
      <c r="L85" s="241">
        <v>5</v>
      </c>
      <c r="M85" s="240">
        <v>0</v>
      </c>
      <c r="N85" s="240">
        <v>0</v>
      </c>
      <c r="O85" s="240">
        <v>0</v>
      </c>
      <c r="P85" s="240">
        <v>0</v>
      </c>
      <c r="Q85" s="240">
        <v>0</v>
      </c>
      <c r="R85" s="371">
        <v>1</v>
      </c>
      <c r="S85" s="371">
        <v>0</v>
      </c>
      <c r="T85" s="372">
        <v>1</v>
      </c>
      <c r="U85" s="372">
        <v>0</v>
      </c>
      <c r="V85" s="241">
        <v>5</v>
      </c>
      <c r="W85" s="372">
        <v>0</v>
      </c>
      <c r="X85" s="372">
        <v>0</v>
      </c>
      <c r="Y85" s="371">
        <v>0</v>
      </c>
      <c r="Z85" s="372">
        <v>0</v>
      </c>
      <c r="AA85" s="371">
        <v>1</v>
      </c>
      <c r="AB85" s="78" t="s">
        <v>103</v>
      </c>
      <c r="AC85" s="79" t="s">
        <v>40</v>
      </c>
      <c r="AD85" s="74">
        <v>60</v>
      </c>
      <c r="AE85" s="74">
        <v>60</v>
      </c>
      <c r="AF85" s="74">
        <v>60</v>
      </c>
      <c r="AG85" s="207">
        <v>63</v>
      </c>
      <c r="AH85" s="74">
        <v>65</v>
      </c>
      <c r="AI85" s="138"/>
      <c r="AJ85" s="24">
        <v>2025</v>
      </c>
    </row>
    <row r="86" spans="1:36" ht="29.25" customHeight="1">
      <c r="A86" s="240">
        <v>8</v>
      </c>
      <c r="B86" s="240">
        <v>0</v>
      </c>
      <c r="C86" s="240">
        <v>1</v>
      </c>
      <c r="D86" s="240">
        <v>0</v>
      </c>
      <c r="E86" s="240">
        <v>1</v>
      </c>
      <c r="F86" s="240">
        <v>1</v>
      </c>
      <c r="G86" s="240">
        <v>3</v>
      </c>
      <c r="H86" s="241">
        <v>1</v>
      </c>
      <c r="I86" s="242">
        <v>0</v>
      </c>
      <c r="J86" s="242">
        <v>1</v>
      </c>
      <c r="K86" s="240">
        <v>0</v>
      </c>
      <c r="L86" s="241">
        <v>5</v>
      </c>
      <c r="M86" s="240">
        <v>0</v>
      </c>
      <c r="N86" s="240">
        <v>0</v>
      </c>
      <c r="O86" s="240">
        <v>0</v>
      </c>
      <c r="P86" s="240">
        <v>0</v>
      </c>
      <c r="Q86" s="240">
        <v>0</v>
      </c>
      <c r="R86" s="374">
        <v>1</v>
      </c>
      <c r="S86" s="371">
        <v>0</v>
      </c>
      <c r="T86" s="372">
        <v>1</v>
      </c>
      <c r="U86" s="372">
        <v>0</v>
      </c>
      <c r="V86" s="241">
        <v>5</v>
      </c>
      <c r="W86" s="372">
        <v>0</v>
      </c>
      <c r="X86" s="372">
        <v>0</v>
      </c>
      <c r="Y86" s="371">
        <v>0</v>
      </c>
      <c r="Z86" s="372">
        <v>0</v>
      </c>
      <c r="AA86" s="371">
        <v>2</v>
      </c>
      <c r="AB86" s="78" t="s">
        <v>203</v>
      </c>
      <c r="AC86" s="79" t="s">
        <v>39</v>
      </c>
      <c r="AD86" s="74">
        <v>10</v>
      </c>
      <c r="AE86" s="74">
        <v>10</v>
      </c>
      <c r="AF86" s="74">
        <v>10</v>
      </c>
      <c r="AG86" s="207">
        <v>10</v>
      </c>
      <c r="AH86" s="74">
        <v>10</v>
      </c>
      <c r="AI86" s="138"/>
      <c r="AJ86" s="24">
        <v>2025</v>
      </c>
    </row>
    <row r="87" spans="1:36" ht="54.75" customHeight="1">
      <c r="A87" s="318">
        <v>8</v>
      </c>
      <c r="B87" s="314">
        <v>0</v>
      </c>
      <c r="C87" s="319">
        <v>1</v>
      </c>
      <c r="D87" s="235">
        <v>0</v>
      </c>
      <c r="E87" s="235">
        <v>1</v>
      </c>
      <c r="F87" s="235">
        <v>1</v>
      </c>
      <c r="G87" s="235">
        <v>3</v>
      </c>
      <c r="H87" s="235">
        <v>1</v>
      </c>
      <c r="I87" s="235">
        <v>0</v>
      </c>
      <c r="J87" s="235">
        <v>1</v>
      </c>
      <c r="K87" s="235">
        <v>0</v>
      </c>
      <c r="L87" s="235">
        <v>5</v>
      </c>
      <c r="M87" s="320">
        <v>2</v>
      </c>
      <c r="N87" s="314">
        <v>0</v>
      </c>
      <c r="O87" s="314">
        <v>0</v>
      </c>
      <c r="P87" s="314">
        <v>6</v>
      </c>
      <c r="Q87" s="321" t="s">
        <v>173</v>
      </c>
      <c r="R87" s="235">
        <v>1</v>
      </c>
      <c r="S87" s="235">
        <v>0</v>
      </c>
      <c r="T87" s="235">
        <v>1</v>
      </c>
      <c r="U87" s="235">
        <v>0</v>
      </c>
      <c r="V87" s="244">
        <v>5</v>
      </c>
      <c r="W87" s="235">
        <v>0</v>
      </c>
      <c r="X87" s="235">
        <v>0</v>
      </c>
      <c r="Y87" s="235">
        <v>1</v>
      </c>
      <c r="Z87" s="235">
        <v>0</v>
      </c>
      <c r="AA87" s="235">
        <v>0</v>
      </c>
      <c r="AB87" s="295" t="s">
        <v>284</v>
      </c>
      <c r="AC87" s="292" t="s">
        <v>26</v>
      </c>
      <c r="AD87" s="317" t="s">
        <v>265</v>
      </c>
      <c r="AE87" s="317" t="s">
        <v>153</v>
      </c>
      <c r="AF87" s="317" t="s">
        <v>153</v>
      </c>
      <c r="AG87" s="317" t="s">
        <v>153</v>
      </c>
      <c r="AH87" s="317" t="s">
        <v>204</v>
      </c>
      <c r="AI87" s="313">
        <v>31</v>
      </c>
      <c r="AJ87" s="24">
        <v>2025</v>
      </c>
    </row>
    <row r="88" spans="1:36" ht="29.25" customHeight="1">
      <c r="A88" s="240">
        <v>8</v>
      </c>
      <c r="B88" s="240">
        <v>0</v>
      </c>
      <c r="C88" s="240">
        <v>1</v>
      </c>
      <c r="D88" s="240">
        <v>0</v>
      </c>
      <c r="E88" s="240">
        <v>1</v>
      </c>
      <c r="F88" s="240">
        <v>1</v>
      </c>
      <c r="G88" s="240">
        <v>3</v>
      </c>
      <c r="H88" s="241">
        <v>1</v>
      </c>
      <c r="I88" s="242">
        <v>0</v>
      </c>
      <c r="J88" s="242">
        <v>1</v>
      </c>
      <c r="K88" s="240">
        <v>0</v>
      </c>
      <c r="L88" s="241">
        <v>5</v>
      </c>
      <c r="M88" s="243">
        <v>2</v>
      </c>
      <c r="N88" s="240">
        <v>0</v>
      </c>
      <c r="O88" s="240">
        <v>0</v>
      </c>
      <c r="P88" s="240">
        <v>6</v>
      </c>
      <c r="Q88" s="240" t="s">
        <v>173</v>
      </c>
      <c r="R88" s="371">
        <v>1</v>
      </c>
      <c r="S88" s="371">
        <v>0</v>
      </c>
      <c r="T88" s="372">
        <v>1</v>
      </c>
      <c r="U88" s="372">
        <v>0</v>
      </c>
      <c r="V88" s="241">
        <v>5</v>
      </c>
      <c r="W88" s="372">
        <v>0</v>
      </c>
      <c r="X88" s="372">
        <v>0</v>
      </c>
      <c r="Y88" s="371">
        <v>1</v>
      </c>
      <c r="Z88" s="372">
        <v>0</v>
      </c>
      <c r="AA88" s="371">
        <v>1</v>
      </c>
      <c r="AB88" s="78" t="s">
        <v>224</v>
      </c>
      <c r="AC88" s="79" t="s">
        <v>27</v>
      </c>
      <c r="AD88" s="75" t="s">
        <v>70</v>
      </c>
      <c r="AE88" s="75" t="s">
        <v>235</v>
      </c>
      <c r="AF88" s="75" t="s">
        <v>235</v>
      </c>
      <c r="AG88" s="206" t="s">
        <v>71</v>
      </c>
      <c r="AH88" s="75" t="s">
        <v>71</v>
      </c>
      <c r="AI88" s="138"/>
      <c r="AJ88" s="24">
        <v>2025</v>
      </c>
    </row>
    <row r="89" spans="1:36" ht="15" customHeight="1">
      <c r="A89" s="240">
        <v>8</v>
      </c>
      <c r="B89" s="240">
        <v>0</v>
      </c>
      <c r="C89" s="240">
        <v>1</v>
      </c>
      <c r="D89" s="240">
        <v>0</v>
      </c>
      <c r="E89" s="240">
        <v>1</v>
      </c>
      <c r="F89" s="240">
        <v>1</v>
      </c>
      <c r="G89" s="240">
        <v>3</v>
      </c>
      <c r="H89" s="241">
        <v>1</v>
      </c>
      <c r="I89" s="242">
        <v>0</v>
      </c>
      <c r="J89" s="242">
        <v>1</v>
      </c>
      <c r="K89" s="240">
        <v>0</v>
      </c>
      <c r="L89" s="241">
        <v>5</v>
      </c>
      <c r="M89" s="243">
        <v>2</v>
      </c>
      <c r="N89" s="240">
        <v>0</v>
      </c>
      <c r="O89" s="240">
        <v>0</v>
      </c>
      <c r="P89" s="240">
        <v>6</v>
      </c>
      <c r="Q89" s="240" t="s">
        <v>173</v>
      </c>
      <c r="R89" s="371">
        <v>1</v>
      </c>
      <c r="S89" s="371">
        <v>0</v>
      </c>
      <c r="T89" s="372">
        <v>1</v>
      </c>
      <c r="U89" s="372">
        <v>0</v>
      </c>
      <c r="V89" s="241">
        <v>5</v>
      </c>
      <c r="W89" s="372">
        <v>0</v>
      </c>
      <c r="X89" s="372">
        <v>0</v>
      </c>
      <c r="Y89" s="371">
        <v>1</v>
      </c>
      <c r="Z89" s="372">
        <v>0</v>
      </c>
      <c r="AA89" s="371">
        <v>2</v>
      </c>
      <c r="AB89" s="78" t="s">
        <v>225</v>
      </c>
      <c r="AC89" s="79" t="s">
        <v>27</v>
      </c>
      <c r="AD89" s="75" t="s">
        <v>75</v>
      </c>
      <c r="AE89" s="75" t="s">
        <v>75</v>
      </c>
      <c r="AF89" s="75" t="s">
        <v>75</v>
      </c>
      <c r="AG89" s="206" t="s">
        <v>75</v>
      </c>
      <c r="AH89" s="75" t="s">
        <v>75</v>
      </c>
      <c r="AI89" s="138"/>
      <c r="AJ89" s="24">
        <v>2025</v>
      </c>
    </row>
    <row r="90" spans="1:36" ht="46.5" customHeight="1">
      <c r="A90" s="235">
        <v>8</v>
      </c>
      <c r="B90" s="235">
        <v>0</v>
      </c>
      <c r="C90" s="235">
        <v>1</v>
      </c>
      <c r="D90" s="235">
        <v>0</v>
      </c>
      <c r="E90" s="235">
        <v>1</v>
      </c>
      <c r="F90" s="235">
        <v>1</v>
      </c>
      <c r="G90" s="235">
        <v>3</v>
      </c>
      <c r="H90" s="235">
        <v>1</v>
      </c>
      <c r="I90" s="235">
        <v>0</v>
      </c>
      <c r="J90" s="235">
        <v>1</v>
      </c>
      <c r="K90" s="235">
        <v>0</v>
      </c>
      <c r="L90" s="235">
        <v>5</v>
      </c>
      <c r="M90" s="320">
        <v>2</v>
      </c>
      <c r="N90" s="314">
        <v>0</v>
      </c>
      <c r="O90" s="314">
        <v>0</v>
      </c>
      <c r="P90" s="314">
        <v>6</v>
      </c>
      <c r="Q90" s="244" t="s">
        <v>173</v>
      </c>
      <c r="R90" s="235">
        <v>1</v>
      </c>
      <c r="S90" s="235">
        <v>0</v>
      </c>
      <c r="T90" s="235">
        <v>1</v>
      </c>
      <c r="U90" s="235">
        <v>0</v>
      </c>
      <c r="V90" s="244">
        <v>5</v>
      </c>
      <c r="W90" s="235">
        <v>0</v>
      </c>
      <c r="X90" s="235">
        <v>0</v>
      </c>
      <c r="Y90" s="235">
        <v>2</v>
      </c>
      <c r="Z90" s="235">
        <v>0</v>
      </c>
      <c r="AA90" s="235">
        <v>0</v>
      </c>
      <c r="AB90" s="295" t="s">
        <v>285</v>
      </c>
      <c r="AC90" s="292" t="s">
        <v>26</v>
      </c>
      <c r="AD90" s="317" t="s">
        <v>151</v>
      </c>
      <c r="AE90" s="317" t="s">
        <v>255</v>
      </c>
      <c r="AF90" s="317" t="s">
        <v>153</v>
      </c>
      <c r="AG90" s="317" t="s">
        <v>153</v>
      </c>
      <c r="AH90" s="317" t="s">
        <v>205</v>
      </c>
      <c r="AI90" s="313">
        <f>AD90+AE90+AF90+AG90+AH90</f>
        <v>75</v>
      </c>
      <c r="AJ90" s="24">
        <v>2025</v>
      </c>
    </row>
    <row r="91" spans="1:36" ht="40.5" customHeight="1">
      <c r="A91" s="240">
        <v>8</v>
      </c>
      <c r="B91" s="240">
        <v>0</v>
      </c>
      <c r="C91" s="240">
        <v>1</v>
      </c>
      <c r="D91" s="240">
        <v>0</v>
      </c>
      <c r="E91" s="240">
        <v>1</v>
      </c>
      <c r="F91" s="240">
        <v>1</v>
      </c>
      <c r="G91" s="240">
        <v>3</v>
      </c>
      <c r="H91" s="241">
        <v>1</v>
      </c>
      <c r="I91" s="242">
        <v>0</v>
      </c>
      <c r="J91" s="242">
        <v>1</v>
      </c>
      <c r="K91" s="240">
        <v>0</v>
      </c>
      <c r="L91" s="241">
        <v>5</v>
      </c>
      <c r="M91" s="243">
        <v>2</v>
      </c>
      <c r="N91" s="240">
        <v>0</v>
      </c>
      <c r="O91" s="240">
        <v>0</v>
      </c>
      <c r="P91" s="240">
        <v>6</v>
      </c>
      <c r="Q91" s="240" t="s">
        <v>173</v>
      </c>
      <c r="R91" s="371">
        <v>1</v>
      </c>
      <c r="S91" s="371">
        <v>0</v>
      </c>
      <c r="T91" s="371">
        <v>1</v>
      </c>
      <c r="U91" s="372">
        <v>0</v>
      </c>
      <c r="V91" s="241">
        <v>5</v>
      </c>
      <c r="W91" s="372">
        <v>0</v>
      </c>
      <c r="X91" s="372">
        <v>0</v>
      </c>
      <c r="Y91" s="371">
        <v>2</v>
      </c>
      <c r="Z91" s="372">
        <v>0</v>
      </c>
      <c r="AA91" s="371">
        <v>1</v>
      </c>
      <c r="AB91" s="78" t="s">
        <v>236</v>
      </c>
      <c r="AC91" s="79" t="s">
        <v>40</v>
      </c>
      <c r="AD91" s="75" t="s">
        <v>75</v>
      </c>
      <c r="AE91" s="75" t="s">
        <v>75</v>
      </c>
      <c r="AF91" s="75" t="s">
        <v>75</v>
      </c>
      <c r="AG91" s="206" t="s">
        <v>122</v>
      </c>
      <c r="AH91" s="75" t="s">
        <v>76</v>
      </c>
      <c r="AI91" s="138"/>
      <c r="AJ91" s="24">
        <v>2025</v>
      </c>
    </row>
    <row r="92" spans="1:36" ht="30" customHeight="1">
      <c r="A92" s="240">
        <v>8</v>
      </c>
      <c r="B92" s="240">
        <v>0</v>
      </c>
      <c r="C92" s="240">
        <v>1</v>
      </c>
      <c r="D92" s="240">
        <v>0</v>
      </c>
      <c r="E92" s="240">
        <v>1</v>
      </c>
      <c r="F92" s="240">
        <v>1</v>
      </c>
      <c r="G92" s="240">
        <v>3</v>
      </c>
      <c r="H92" s="241">
        <v>1</v>
      </c>
      <c r="I92" s="242">
        <v>0</v>
      </c>
      <c r="J92" s="242">
        <v>1</v>
      </c>
      <c r="K92" s="240">
        <v>0</v>
      </c>
      <c r="L92" s="241">
        <v>5</v>
      </c>
      <c r="M92" s="243">
        <v>2</v>
      </c>
      <c r="N92" s="240">
        <v>0</v>
      </c>
      <c r="O92" s="240">
        <v>0</v>
      </c>
      <c r="P92" s="240">
        <v>6</v>
      </c>
      <c r="Q92" s="240" t="s">
        <v>173</v>
      </c>
      <c r="R92" s="371">
        <v>1</v>
      </c>
      <c r="S92" s="371">
        <v>0</v>
      </c>
      <c r="T92" s="371">
        <v>1</v>
      </c>
      <c r="U92" s="372">
        <v>0</v>
      </c>
      <c r="V92" s="241">
        <v>5</v>
      </c>
      <c r="W92" s="372">
        <v>0</v>
      </c>
      <c r="X92" s="372">
        <v>0</v>
      </c>
      <c r="Y92" s="371">
        <v>2</v>
      </c>
      <c r="Z92" s="372">
        <v>0</v>
      </c>
      <c r="AA92" s="371">
        <v>2</v>
      </c>
      <c r="AB92" s="78" t="s">
        <v>80</v>
      </c>
      <c r="AC92" s="79" t="s">
        <v>27</v>
      </c>
      <c r="AD92" s="74">
        <v>800</v>
      </c>
      <c r="AE92" s="74">
        <v>900</v>
      </c>
      <c r="AF92" s="74">
        <v>900</v>
      </c>
      <c r="AG92" s="207">
        <v>900</v>
      </c>
      <c r="AH92" s="74">
        <v>1000</v>
      </c>
      <c r="AI92" s="138">
        <v>1000</v>
      </c>
      <c r="AJ92" s="24">
        <v>2025</v>
      </c>
    </row>
    <row r="93" spans="1:36" s="334" customFormat="1" ht="25.5">
      <c r="A93" s="326">
        <v>8</v>
      </c>
      <c r="B93" s="326">
        <v>0</v>
      </c>
      <c r="C93" s="326">
        <v>1</v>
      </c>
      <c r="D93" s="326">
        <v>1</v>
      </c>
      <c r="E93" s="326">
        <v>0</v>
      </c>
      <c r="F93" s="326">
        <v>0</v>
      </c>
      <c r="G93" s="326">
        <v>4</v>
      </c>
      <c r="H93" s="326">
        <v>1</v>
      </c>
      <c r="I93" s="327">
        <v>0</v>
      </c>
      <c r="J93" s="327">
        <v>2</v>
      </c>
      <c r="K93" s="326">
        <v>0</v>
      </c>
      <c r="L93" s="326">
        <v>0</v>
      </c>
      <c r="M93" s="326">
        <v>0</v>
      </c>
      <c r="N93" s="326">
        <v>0</v>
      </c>
      <c r="O93" s="326">
        <v>0</v>
      </c>
      <c r="P93" s="326">
        <v>0</v>
      </c>
      <c r="Q93" s="326">
        <v>0</v>
      </c>
      <c r="R93" s="328">
        <v>1</v>
      </c>
      <c r="S93" s="328">
        <v>0</v>
      </c>
      <c r="T93" s="328">
        <v>2</v>
      </c>
      <c r="U93" s="329">
        <v>0</v>
      </c>
      <c r="V93" s="328">
        <v>0</v>
      </c>
      <c r="W93" s="329">
        <v>0</v>
      </c>
      <c r="X93" s="329">
        <v>0</v>
      </c>
      <c r="Y93" s="328">
        <v>0</v>
      </c>
      <c r="Z93" s="329">
        <v>0</v>
      </c>
      <c r="AA93" s="328">
        <v>0</v>
      </c>
      <c r="AB93" s="330" t="s">
        <v>139</v>
      </c>
      <c r="AC93" s="331" t="s">
        <v>26</v>
      </c>
      <c r="AD93" s="332">
        <f>AD94</f>
        <v>0</v>
      </c>
      <c r="AE93" s="332">
        <v>2553.5</v>
      </c>
      <c r="AF93" s="332">
        <v>2553.5</v>
      </c>
      <c r="AG93" s="332">
        <v>2553.5</v>
      </c>
      <c r="AH93" s="332">
        <v>0</v>
      </c>
      <c r="AI93" s="332">
        <f>SUM(AD93:AH93)</f>
        <v>7660.5</v>
      </c>
      <c r="AJ93" s="333">
        <v>2025</v>
      </c>
    </row>
    <row r="94" spans="1:36" ht="25.5">
      <c r="A94" s="238">
        <v>8</v>
      </c>
      <c r="B94" s="238">
        <v>0</v>
      </c>
      <c r="C94" s="238">
        <v>1</v>
      </c>
      <c r="D94" s="238">
        <v>1</v>
      </c>
      <c r="E94" s="238">
        <v>0</v>
      </c>
      <c r="F94" s="238">
        <v>0</v>
      </c>
      <c r="G94" s="238">
        <v>4</v>
      </c>
      <c r="H94" s="238">
        <v>1</v>
      </c>
      <c r="I94" s="239">
        <v>0</v>
      </c>
      <c r="J94" s="239">
        <v>2</v>
      </c>
      <c r="K94" s="238">
        <v>0</v>
      </c>
      <c r="L94" s="238">
        <v>1</v>
      </c>
      <c r="M94" s="238">
        <v>0</v>
      </c>
      <c r="N94" s="238">
        <v>0</v>
      </c>
      <c r="O94" s="238">
        <v>0</v>
      </c>
      <c r="P94" s="238">
        <v>0</v>
      </c>
      <c r="Q94" s="238">
        <v>0</v>
      </c>
      <c r="R94" s="218">
        <v>1</v>
      </c>
      <c r="S94" s="218">
        <v>0</v>
      </c>
      <c r="T94" s="218">
        <v>2</v>
      </c>
      <c r="U94" s="40">
        <v>0</v>
      </c>
      <c r="V94" s="238">
        <v>1</v>
      </c>
      <c r="W94" s="40">
        <v>0</v>
      </c>
      <c r="X94" s="40">
        <v>0</v>
      </c>
      <c r="Y94" s="218">
        <v>0</v>
      </c>
      <c r="Z94" s="40">
        <v>0</v>
      </c>
      <c r="AA94" s="218">
        <v>0</v>
      </c>
      <c r="AB94" s="76" t="s">
        <v>105</v>
      </c>
      <c r="AC94" s="77" t="s">
        <v>26</v>
      </c>
      <c r="AD94" s="113">
        <f>AD96</f>
        <v>0</v>
      </c>
      <c r="AE94" s="113">
        <v>2553.5</v>
      </c>
      <c r="AF94" s="113">
        <v>2553.5</v>
      </c>
      <c r="AG94" s="113">
        <v>2553.5</v>
      </c>
      <c r="AH94" s="113">
        <v>0</v>
      </c>
      <c r="AI94" s="113">
        <f>AD94+AE94+AF94+AG94+AH94</f>
        <v>7660.5</v>
      </c>
      <c r="AJ94" s="24">
        <v>2025</v>
      </c>
    </row>
    <row r="95" spans="1:36" ht="44.25" customHeight="1">
      <c r="A95" s="240">
        <v>8</v>
      </c>
      <c r="B95" s="240">
        <v>0</v>
      </c>
      <c r="C95" s="240">
        <v>1</v>
      </c>
      <c r="D95" s="240">
        <v>1</v>
      </c>
      <c r="E95" s="240">
        <v>0</v>
      </c>
      <c r="F95" s="240">
        <v>0</v>
      </c>
      <c r="G95" s="240">
        <v>4</v>
      </c>
      <c r="H95" s="241">
        <v>1</v>
      </c>
      <c r="I95" s="242">
        <v>0</v>
      </c>
      <c r="J95" s="242">
        <v>2</v>
      </c>
      <c r="K95" s="241">
        <v>0</v>
      </c>
      <c r="L95" s="241">
        <v>1</v>
      </c>
      <c r="M95" s="240">
        <v>0</v>
      </c>
      <c r="N95" s="240">
        <v>0</v>
      </c>
      <c r="O95" s="240">
        <v>0</v>
      </c>
      <c r="P95" s="240">
        <v>0</v>
      </c>
      <c r="Q95" s="240">
        <v>0</v>
      </c>
      <c r="R95" s="371">
        <v>1</v>
      </c>
      <c r="S95" s="371">
        <v>0</v>
      </c>
      <c r="T95" s="371">
        <v>2</v>
      </c>
      <c r="U95" s="372">
        <v>0</v>
      </c>
      <c r="V95" s="241">
        <v>1</v>
      </c>
      <c r="W95" s="372">
        <v>0</v>
      </c>
      <c r="X95" s="372">
        <v>0</v>
      </c>
      <c r="Y95" s="371">
        <v>0</v>
      </c>
      <c r="Z95" s="372">
        <v>0</v>
      </c>
      <c r="AA95" s="371">
        <v>1</v>
      </c>
      <c r="AB95" s="78" t="s">
        <v>244</v>
      </c>
      <c r="AC95" s="79" t="s">
        <v>40</v>
      </c>
      <c r="AD95" s="74">
        <v>100</v>
      </c>
      <c r="AE95" s="74">
        <v>100</v>
      </c>
      <c r="AF95" s="74">
        <v>100</v>
      </c>
      <c r="AG95" s="207">
        <v>100</v>
      </c>
      <c r="AH95" s="74">
        <v>100</v>
      </c>
      <c r="AI95" s="138">
        <v>100</v>
      </c>
      <c r="AJ95" s="24">
        <v>2025</v>
      </c>
    </row>
    <row r="96" spans="1:36" ht="78.75" customHeight="1">
      <c r="A96" s="244">
        <v>8</v>
      </c>
      <c r="B96" s="244">
        <v>0</v>
      </c>
      <c r="C96" s="244">
        <v>1</v>
      </c>
      <c r="D96" s="244">
        <v>1</v>
      </c>
      <c r="E96" s="244">
        <v>0</v>
      </c>
      <c r="F96" s="244">
        <v>0</v>
      </c>
      <c r="G96" s="244">
        <v>4</v>
      </c>
      <c r="H96" s="244">
        <v>0</v>
      </c>
      <c r="I96" s="244">
        <v>0</v>
      </c>
      <c r="J96" s="244">
        <v>2</v>
      </c>
      <c r="K96" s="244">
        <v>0</v>
      </c>
      <c r="L96" s="244">
        <v>0</v>
      </c>
      <c r="M96" s="244">
        <v>0</v>
      </c>
      <c r="N96" s="244">
        <v>0</v>
      </c>
      <c r="O96" s="244">
        <v>0</v>
      </c>
      <c r="P96" s="244">
        <v>0</v>
      </c>
      <c r="Q96" s="244">
        <v>0</v>
      </c>
      <c r="R96" s="235">
        <v>1</v>
      </c>
      <c r="S96" s="235">
        <v>0</v>
      </c>
      <c r="T96" s="235">
        <v>2</v>
      </c>
      <c r="U96" s="235">
        <v>0</v>
      </c>
      <c r="V96" s="244">
        <v>1</v>
      </c>
      <c r="W96" s="235">
        <v>0</v>
      </c>
      <c r="X96" s="235">
        <v>0</v>
      </c>
      <c r="Y96" s="235">
        <v>1</v>
      </c>
      <c r="Z96" s="235">
        <v>0</v>
      </c>
      <c r="AA96" s="235">
        <v>0</v>
      </c>
      <c r="AB96" s="295" t="s">
        <v>252</v>
      </c>
      <c r="AC96" s="292" t="s">
        <v>26</v>
      </c>
      <c r="AD96" s="313">
        <v>0</v>
      </c>
      <c r="AE96" s="313">
        <v>2553.5</v>
      </c>
      <c r="AF96" s="313">
        <v>2553.5</v>
      </c>
      <c r="AG96" s="313">
        <v>2553.5</v>
      </c>
      <c r="AH96" s="313">
        <v>0</v>
      </c>
      <c r="AI96" s="313">
        <v>7660.5</v>
      </c>
      <c r="AJ96" s="24">
        <v>2025</v>
      </c>
    </row>
    <row r="97" spans="1:36" ht="17.25" customHeight="1">
      <c r="A97" s="244">
        <v>8</v>
      </c>
      <c r="B97" s="244">
        <v>0</v>
      </c>
      <c r="C97" s="244">
        <v>1</v>
      </c>
      <c r="D97" s="244">
        <v>1</v>
      </c>
      <c r="E97" s="244">
        <v>0</v>
      </c>
      <c r="F97" s="244">
        <v>0</v>
      </c>
      <c r="G97" s="244">
        <v>4</v>
      </c>
      <c r="H97" s="244">
        <v>1</v>
      </c>
      <c r="I97" s="244">
        <v>0</v>
      </c>
      <c r="J97" s="244">
        <v>2</v>
      </c>
      <c r="K97" s="244">
        <v>0</v>
      </c>
      <c r="L97" s="244">
        <v>1</v>
      </c>
      <c r="M97" s="244">
        <v>1</v>
      </c>
      <c r="N97" s="244">
        <v>0</v>
      </c>
      <c r="O97" s="244">
        <v>8</v>
      </c>
      <c r="P97" s="244">
        <v>2</v>
      </c>
      <c r="Q97" s="244">
        <v>0</v>
      </c>
      <c r="R97" s="235">
        <v>1</v>
      </c>
      <c r="S97" s="235">
        <v>0</v>
      </c>
      <c r="T97" s="235">
        <v>2</v>
      </c>
      <c r="U97" s="235">
        <v>0</v>
      </c>
      <c r="V97" s="244">
        <v>1</v>
      </c>
      <c r="W97" s="235">
        <v>0</v>
      </c>
      <c r="X97" s="235">
        <v>0</v>
      </c>
      <c r="Y97" s="235">
        <v>1</v>
      </c>
      <c r="Z97" s="235">
        <v>0</v>
      </c>
      <c r="AA97" s="235">
        <v>0</v>
      </c>
      <c r="AB97" s="295" t="s">
        <v>135</v>
      </c>
      <c r="AC97" s="272"/>
      <c r="AD97" s="313">
        <v>0</v>
      </c>
      <c r="AE97" s="313">
        <v>2553.5</v>
      </c>
      <c r="AF97" s="313">
        <v>2553.5</v>
      </c>
      <c r="AG97" s="313">
        <v>2553.5</v>
      </c>
      <c r="AH97" s="313">
        <v>0</v>
      </c>
      <c r="AI97" s="313">
        <v>7660.5</v>
      </c>
      <c r="AJ97" s="24">
        <v>2025</v>
      </c>
    </row>
    <row r="98" spans="1:36" ht="15" customHeight="1">
      <c r="A98" s="244">
        <v>8</v>
      </c>
      <c r="B98" s="244">
        <v>0</v>
      </c>
      <c r="C98" s="244">
        <v>1</v>
      </c>
      <c r="D98" s="244">
        <v>1</v>
      </c>
      <c r="E98" s="244">
        <v>0</v>
      </c>
      <c r="F98" s="244">
        <v>0</v>
      </c>
      <c r="G98" s="244">
        <v>4</v>
      </c>
      <c r="H98" s="244">
        <v>1</v>
      </c>
      <c r="I98" s="244">
        <v>0</v>
      </c>
      <c r="J98" s="244">
        <v>2</v>
      </c>
      <c r="K98" s="244">
        <v>0</v>
      </c>
      <c r="L98" s="244">
        <v>1</v>
      </c>
      <c r="M98" s="244" t="s">
        <v>12</v>
      </c>
      <c r="N98" s="244">
        <v>0</v>
      </c>
      <c r="O98" s="244">
        <v>8</v>
      </c>
      <c r="P98" s="244">
        <v>2</v>
      </c>
      <c r="Q98" s="244">
        <v>0</v>
      </c>
      <c r="R98" s="235">
        <v>1</v>
      </c>
      <c r="S98" s="235">
        <v>0</v>
      </c>
      <c r="T98" s="235">
        <v>2</v>
      </c>
      <c r="U98" s="235">
        <v>0</v>
      </c>
      <c r="V98" s="244">
        <v>1</v>
      </c>
      <c r="W98" s="235">
        <v>0</v>
      </c>
      <c r="X98" s="235">
        <v>0</v>
      </c>
      <c r="Y98" s="235">
        <v>1</v>
      </c>
      <c r="Z98" s="235">
        <v>0</v>
      </c>
      <c r="AA98" s="235">
        <v>0</v>
      </c>
      <c r="AB98" s="295" t="s">
        <v>136</v>
      </c>
      <c r="AC98" s="272"/>
      <c r="AD98" s="313">
        <v>0</v>
      </c>
      <c r="AE98" s="313">
        <v>0</v>
      </c>
      <c r="AF98" s="313">
        <v>0</v>
      </c>
      <c r="AG98" s="313">
        <v>0</v>
      </c>
      <c r="AH98" s="313">
        <v>0</v>
      </c>
      <c r="AI98" s="313">
        <v>0</v>
      </c>
      <c r="AJ98" s="24">
        <v>2025</v>
      </c>
    </row>
    <row r="99" spans="1:36" ht="66.75" customHeight="1">
      <c r="A99" s="241">
        <v>8</v>
      </c>
      <c r="B99" s="240">
        <v>0</v>
      </c>
      <c r="C99" s="240">
        <v>1</v>
      </c>
      <c r="D99" s="240">
        <v>1</v>
      </c>
      <c r="E99" s="240">
        <v>0</v>
      </c>
      <c r="F99" s="240">
        <v>0</v>
      </c>
      <c r="G99" s="240">
        <v>4</v>
      </c>
      <c r="H99" s="241">
        <v>1</v>
      </c>
      <c r="I99" s="242">
        <v>0</v>
      </c>
      <c r="J99" s="242">
        <v>2</v>
      </c>
      <c r="K99" s="241">
        <v>0</v>
      </c>
      <c r="L99" s="241">
        <v>1</v>
      </c>
      <c r="M99" s="240">
        <v>1</v>
      </c>
      <c r="N99" s="240">
        <v>0</v>
      </c>
      <c r="O99" s="240">
        <v>8</v>
      </c>
      <c r="P99" s="240">
        <v>2</v>
      </c>
      <c r="Q99" s="240">
        <v>0</v>
      </c>
      <c r="R99" s="371">
        <v>1</v>
      </c>
      <c r="S99" s="371">
        <v>0</v>
      </c>
      <c r="T99" s="371">
        <v>2</v>
      </c>
      <c r="U99" s="372">
        <v>0</v>
      </c>
      <c r="V99" s="241">
        <v>1</v>
      </c>
      <c r="W99" s="372">
        <v>0</v>
      </c>
      <c r="X99" s="372">
        <v>0</v>
      </c>
      <c r="Y99" s="371">
        <v>1</v>
      </c>
      <c r="Z99" s="372">
        <v>0</v>
      </c>
      <c r="AA99" s="371">
        <v>1</v>
      </c>
      <c r="AB99" s="78" t="s">
        <v>226</v>
      </c>
      <c r="AC99" s="79" t="s">
        <v>39</v>
      </c>
      <c r="AD99" s="74">
        <v>0</v>
      </c>
      <c r="AE99" s="74">
        <v>2</v>
      </c>
      <c r="AF99" s="74">
        <v>2</v>
      </c>
      <c r="AG99" s="207">
        <v>0</v>
      </c>
      <c r="AH99" s="74">
        <v>0</v>
      </c>
      <c r="AI99" s="138"/>
      <c r="AJ99" s="24">
        <v>2025</v>
      </c>
    </row>
    <row r="100" spans="1:36" ht="12.75">
      <c r="A100" s="240">
        <v>8</v>
      </c>
      <c r="B100" s="240">
        <v>0</v>
      </c>
      <c r="C100" s="240">
        <v>1</v>
      </c>
      <c r="D100" s="240">
        <v>1</v>
      </c>
      <c r="E100" s="240">
        <v>0</v>
      </c>
      <c r="F100" s="240">
        <v>0</v>
      </c>
      <c r="G100" s="240">
        <v>4</v>
      </c>
      <c r="H100" s="241">
        <v>1</v>
      </c>
      <c r="I100" s="242">
        <v>0</v>
      </c>
      <c r="J100" s="242">
        <v>2</v>
      </c>
      <c r="K100" s="241">
        <v>0</v>
      </c>
      <c r="L100" s="241">
        <v>1</v>
      </c>
      <c r="M100" s="240" t="s">
        <v>175</v>
      </c>
      <c r="N100" s="240">
        <v>0</v>
      </c>
      <c r="O100" s="240">
        <v>8</v>
      </c>
      <c r="P100" s="240">
        <v>2</v>
      </c>
      <c r="Q100" s="240">
        <v>0</v>
      </c>
      <c r="R100" s="371">
        <v>1</v>
      </c>
      <c r="S100" s="371">
        <v>0</v>
      </c>
      <c r="T100" s="371">
        <v>2</v>
      </c>
      <c r="U100" s="372">
        <v>0</v>
      </c>
      <c r="V100" s="241">
        <v>1</v>
      </c>
      <c r="W100" s="372">
        <v>0</v>
      </c>
      <c r="X100" s="372">
        <v>0</v>
      </c>
      <c r="Y100" s="371">
        <v>1</v>
      </c>
      <c r="Z100" s="372">
        <v>0</v>
      </c>
      <c r="AA100" s="371">
        <v>1</v>
      </c>
      <c r="AB100" s="58" t="s">
        <v>135</v>
      </c>
      <c r="AC100" s="79"/>
      <c r="AD100" s="74">
        <v>0</v>
      </c>
      <c r="AE100" s="74">
        <v>2</v>
      </c>
      <c r="AF100" s="74">
        <v>2</v>
      </c>
      <c r="AG100" s="207">
        <v>0</v>
      </c>
      <c r="AH100" s="74">
        <v>0</v>
      </c>
      <c r="AI100" s="138"/>
      <c r="AJ100" s="24">
        <v>2025</v>
      </c>
    </row>
    <row r="101" spans="1:36" ht="16.5" customHeight="1">
      <c r="A101" s="240">
        <v>8</v>
      </c>
      <c r="B101" s="240">
        <v>0</v>
      </c>
      <c r="C101" s="240">
        <v>1</v>
      </c>
      <c r="D101" s="240">
        <v>1</v>
      </c>
      <c r="E101" s="240">
        <v>0</v>
      </c>
      <c r="F101" s="240">
        <v>0</v>
      </c>
      <c r="G101" s="240">
        <v>4</v>
      </c>
      <c r="H101" s="241">
        <v>1</v>
      </c>
      <c r="I101" s="242">
        <v>0</v>
      </c>
      <c r="J101" s="242">
        <v>2</v>
      </c>
      <c r="K101" s="241">
        <v>0</v>
      </c>
      <c r="L101" s="241">
        <v>1</v>
      </c>
      <c r="M101" s="240" t="s">
        <v>175</v>
      </c>
      <c r="N101" s="240">
        <v>0</v>
      </c>
      <c r="O101" s="240">
        <v>8</v>
      </c>
      <c r="P101" s="240">
        <v>2</v>
      </c>
      <c r="Q101" s="240">
        <v>0</v>
      </c>
      <c r="R101" s="377">
        <v>1</v>
      </c>
      <c r="S101" s="378">
        <v>0</v>
      </c>
      <c r="T101" s="378">
        <v>2</v>
      </c>
      <c r="U101" s="379">
        <v>0</v>
      </c>
      <c r="V101" s="241">
        <v>1</v>
      </c>
      <c r="W101" s="379">
        <v>0</v>
      </c>
      <c r="X101" s="379">
        <v>0</v>
      </c>
      <c r="Y101" s="378">
        <v>1</v>
      </c>
      <c r="Z101" s="379">
        <v>0</v>
      </c>
      <c r="AA101" s="380">
        <v>1</v>
      </c>
      <c r="AB101" s="177" t="s">
        <v>136</v>
      </c>
      <c r="AC101" s="178"/>
      <c r="AD101" s="179">
        <v>0</v>
      </c>
      <c r="AE101" s="179">
        <v>0</v>
      </c>
      <c r="AF101" s="179">
        <v>0</v>
      </c>
      <c r="AG101" s="208">
        <v>0</v>
      </c>
      <c r="AH101" s="179">
        <v>0</v>
      </c>
      <c r="AI101" s="180"/>
      <c r="AJ101" s="24">
        <v>2025</v>
      </c>
    </row>
    <row r="102" spans="1:36" s="334" customFormat="1" ht="43.5" customHeight="1" thickBot="1">
      <c r="A102" s="335">
        <v>8</v>
      </c>
      <c r="B102" s="335">
        <v>0</v>
      </c>
      <c r="C102" s="335">
        <v>1</v>
      </c>
      <c r="D102" s="335">
        <v>1</v>
      </c>
      <c r="E102" s="335">
        <v>0</v>
      </c>
      <c r="F102" s="335">
        <v>0</v>
      </c>
      <c r="G102" s="335">
        <v>3</v>
      </c>
      <c r="H102" s="336">
        <v>1</v>
      </c>
      <c r="I102" s="337">
        <v>0</v>
      </c>
      <c r="J102" s="337">
        <v>3</v>
      </c>
      <c r="K102" s="335">
        <v>0</v>
      </c>
      <c r="L102" s="336">
        <v>0</v>
      </c>
      <c r="M102" s="335">
        <v>0</v>
      </c>
      <c r="N102" s="335">
        <v>0</v>
      </c>
      <c r="O102" s="335">
        <v>0</v>
      </c>
      <c r="P102" s="335">
        <v>0</v>
      </c>
      <c r="Q102" s="335">
        <v>0</v>
      </c>
      <c r="R102" s="328">
        <v>1</v>
      </c>
      <c r="S102" s="328">
        <v>0</v>
      </c>
      <c r="T102" s="328">
        <v>3</v>
      </c>
      <c r="U102" s="329">
        <v>0</v>
      </c>
      <c r="V102" s="328">
        <v>0</v>
      </c>
      <c r="W102" s="329">
        <v>0</v>
      </c>
      <c r="X102" s="329">
        <v>0</v>
      </c>
      <c r="Y102" s="328">
        <v>0</v>
      </c>
      <c r="Z102" s="329">
        <v>0</v>
      </c>
      <c r="AA102" s="328">
        <v>0</v>
      </c>
      <c r="AB102" s="398" t="s">
        <v>130</v>
      </c>
      <c r="AC102" s="338" t="s">
        <v>24</v>
      </c>
      <c r="AD102" s="339">
        <v>130</v>
      </c>
      <c r="AE102" s="339">
        <v>25</v>
      </c>
      <c r="AF102" s="339">
        <v>20</v>
      </c>
      <c r="AG102" s="339">
        <v>23.8</v>
      </c>
      <c r="AH102" s="339">
        <v>130</v>
      </c>
      <c r="AI102" s="340">
        <f>AD102+AE102+AF102+AG102+AH102</f>
        <v>328.8</v>
      </c>
      <c r="AJ102" s="333">
        <v>2025</v>
      </c>
    </row>
    <row r="103" spans="1:36" ht="90" customHeight="1">
      <c r="A103" s="237">
        <v>8</v>
      </c>
      <c r="B103" s="237">
        <v>0</v>
      </c>
      <c r="C103" s="237">
        <v>1</v>
      </c>
      <c r="D103" s="237">
        <v>1</v>
      </c>
      <c r="E103" s="237">
        <v>0</v>
      </c>
      <c r="F103" s="237">
        <v>0</v>
      </c>
      <c r="G103" s="237">
        <v>3</v>
      </c>
      <c r="H103" s="238">
        <v>1</v>
      </c>
      <c r="I103" s="239">
        <v>0</v>
      </c>
      <c r="J103" s="239">
        <v>3</v>
      </c>
      <c r="K103" s="237">
        <v>0</v>
      </c>
      <c r="L103" s="238">
        <v>1</v>
      </c>
      <c r="M103" s="237">
        <v>0</v>
      </c>
      <c r="N103" s="237">
        <v>0</v>
      </c>
      <c r="O103" s="237">
        <v>0</v>
      </c>
      <c r="P103" s="237">
        <v>0</v>
      </c>
      <c r="Q103" s="237">
        <v>0</v>
      </c>
      <c r="R103" s="218">
        <v>1</v>
      </c>
      <c r="S103" s="218">
        <v>0</v>
      </c>
      <c r="T103" s="218">
        <v>3</v>
      </c>
      <c r="U103" s="40">
        <v>0</v>
      </c>
      <c r="V103" s="238">
        <v>1</v>
      </c>
      <c r="W103" s="40">
        <v>0</v>
      </c>
      <c r="X103" s="40">
        <v>0</v>
      </c>
      <c r="Y103" s="218">
        <v>0</v>
      </c>
      <c r="Z103" s="40">
        <v>0</v>
      </c>
      <c r="AA103" s="218">
        <v>0</v>
      </c>
      <c r="AB103" s="92" t="s">
        <v>253</v>
      </c>
      <c r="AC103" s="41" t="s">
        <v>26</v>
      </c>
      <c r="AD103" s="100">
        <v>130</v>
      </c>
      <c r="AE103" s="100">
        <v>25</v>
      </c>
      <c r="AF103" s="100">
        <v>20</v>
      </c>
      <c r="AG103" s="100">
        <v>23.8</v>
      </c>
      <c r="AH103" s="100">
        <v>130</v>
      </c>
      <c r="AI103" s="115">
        <f>AD103+AE103+AF103+AG103+AH103</f>
        <v>328.8</v>
      </c>
      <c r="AJ103" s="24">
        <v>2025</v>
      </c>
    </row>
    <row r="104" spans="1:36" ht="38.25">
      <c r="A104" s="240">
        <v>8</v>
      </c>
      <c r="B104" s="240">
        <v>0</v>
      </c>
      <c r="C104" s="240">
        <v>1</v>
      </c>
      <c r="D104" s="240">
        <v>1</v>
      </c>
      <c r="E104" s="240">
        <v>0</v>
      </c>
      <c r="F104" s="240">
        <v>0</v>
      </c>
      <c r="G104" s="240">
        <v>3</v>
      </c>
      <c r="H104" s="241">
        <v>1</v>
      </c>
      <c r="I104" s="242">
        <v>0</v>
      </c>
      <c r="J104" s="242">
        <v>3</v>
      </c>
      <c r="K104" s="240">
        <v>0</v>
      </c>
      <c r="L104" s="241">
        <v>1</v>
      </c>
      <c r="M104" s="240">
        <v>0</v>
      </c>
      <c r="N104" s="240">
        <v>0</v>
      </c>
      <c r="O104" s="240">
        <v>0</v>
      </c>
      <c r="P104" s="240">
        <v>0</v>
      </c>
      <c r="Q104" s="240">
        <v>0</v>
      </c>
      <c r="R104" s="371">
        <v>1</v>
      </c>
      <c r="S104" s="371">
        <v>0</v>
      </c>
      <c r="T104" s="371">
        <v>3</v>
      </c>
      <c r="U104" s="372">
        <v>0</v>
      </c>
      <c r="V104" s="241">
        <v>1</v>
      </c>
      <c r="W104" s="372">
        <v>0</v>
      </c>
      <c r="X104" s="372">
        <v>0</v>
      </c>
      <c r="Y104" s="371">
        <v>0</v>
      </c>
      <c r="Z104" s="372">
        <v>0</v>
      </c>
      <c r="AA104" s="371">
        <v>1</v>
      </c>
      <c r="AB104" s="93" t="s">
        <v>237</v>
      </c>
      <c r="AC104" s="62" t="s">
        <v>39</v>
      </c>
      <c r="AD104" s="22">
        <v>10</v>
      </c>
      <c r="AE104" s="22">
        <v>10</v>
      </c>
      <c r="AF104" s="22">
        <v>10</v>
      </c>
      <c r="AG104" s="37">
        <v>10</v>
      </c>
      <c r="AH104" s="22">
        <v>10</v>
      </c>
      <c r="AI104" s="133"/>
      <c r="AJ104" s="24">
        <v>2025</v>
      </c>
    </row>
    <row r="105" spans="1:36" ht="42.75" customHeight="1" thickBot="1">
      <c r="A105" s="244">
        <v>8</v>
      </c>
      <c r="B105" s="244">
        <v>0</v>
      </c>
      <c r="C105" s="244">
        <v>1</v>
      </c>
      <c r="D105" s="244">
        <v>1</v>
      </c>
      <c r="E105" s="244">
        <v>0</v>
      </c>
      <c r="F105" s="244">
        <v>0</v>
      </c>
      <c r="G105" s="244">
        <v>3</v>
      </c>
      <c r="H105" s="244">
        <v>1</v>
      </c>
      <c r="I105" s="244">
        <v>0</v>
      </c>
      <c r="J105" s="244">
        <v>3</v>
      </c>
      <c r="K105" s="244">
        <v>0</v>
      </c>
      <c r="L105" s="244">
        <v>1</v>
      </c>
      <c r="M105" s="244">
        <v>2</v>
      </c>
      <c r="N105" s="244">
        <v>0</v>
      </c>
      <c r="O105" s="244">
        <v>0</v>
      </c>
      <c r="P105" s="244">
        <v>1</v>
      </c>
      <c r="Q105" s="244" t="s">
        <v>4</v>
      </c>
      <c r="R105" s="235">
        <v>1</v>
      </c>
      <c r="S105" s="235">
        <v>0</v>
      </c>
      <c r="T105" s="235">
        <v>3</v>
      </c>
      <c r="U105" s="304">
        <v>0</v>
      </c>
      <c r="V105" s="244">
        <v>1</v>
      </c>
      <c r="W105" s="304">
        <v>0</v>
      </c>
      <c r="X105" s="304">
        <v>0</v>
      </c>
      <c r="Y105" s="235">
        <v>1</v>
      </c>
      <c r="Z105" s="304">
        <v>0</v>
      </c>
      <c r="AA105" s="235">
        <v>0</v>
      </c>
      <c r="AB105" s="294" t="s">
        <v>230</v>
      </c>
      <c r="AC105" s="311" t="s">
        <v>26</v>
      </c>
      <c r="AD105" s="299">
        <v>130</v>
      </c>
      <c r="AE105" s="299">
        <v>25</v>
      </c>
      <c r="AF105" s="299">
        <v>20</v>
      </c>
      <c r="AG105" s="299">
        <v>23.8</v>
      </c>
      <c r="AH105" s="299">
        <v>130</v>
      </c>
      <c r="AI105" s="307">
        <f>AD105+AE105+AF105+AG105+AH105</f>
        <v>328.8</v>
      </c>
      <c r="AJ105" s="24">
        <v>2025</v>
      </c>
    </row>
    <row r="106" spans="1:36" ht="27.75" customHeight="1" thickBot="1">
      <c r="A106" s="240">
        <v>8</v>
      </c>
      <c r="B106" s="240">
        <v>0</v>
      </c>
      <c r="C106" s="240">
        <v>1</v>
      </c>
      <c r="D106" s="240">
        <v>1</v>
      </c>
      <c r="E106" s="240">
        <v>0</v>
      </c>
      <c r="F106" s="240">
        <v>0</v>
      </c>
      <c r="G106" s="240">
        <v>3</v>
      </c>
      <c r="H106" s="241">
        <v>1</v>
      </c>
      <c r="I106" s="242">
        <v>0</v>
      </c>
      <c r="J106" s="242">
        <v>3</v>
      </c>
      <c r="K106" s="240">
        <v>0</v>
      </c>
      <c r="L106" s="241">
        <v>1</v>
      </c>
      <c r="M106" s="240">
        <v>2</v>
      </c>
      <c r="N106" s="240">
        <v>0</v>
      </c>
      <c r="O106" s="240">
        <v>0</v>
      </c>
      <c r="P106" s="240">
        <v>1</v>
      </c>
      <c r="Q106" s="240" t="s">
        <v>4</v>
      </c>
      <c r="R106" s="371">
        <v>1</v>
      </c>
      <c r="S106" s="371">
        <v>0</v>
      </c>
      <c r="T106" s="371">
        <v>3</v>
      </c>
      <c r="U106" s="372">
        <v>0</v>
      </c>
      <c r="V106" s="241">
        <v>1</v>
      </c>
      <c r="W106" s="372">
        <v>0</v>
      </c>
      <c r="X106" s="372">
        <v>0</v>
      </c>
      <c r="Y106" s="371">
        <v>1</v>
      </c>
      <c r="Z106" s="372">
        <v>0</v>
      </c>
      <c r="AA106" s="371">
        <v>1</v>
      </c>
      <c r="AB106" s="99" t="s">
        <v>131</v>
      </c>
      <c r="AC106" s="91" t="s">
        <v>39</v>
      </c>
      <c r="AD106" s="141">
        <v>10</v>
      </c>
      <c r="AE106" s="141">
        <v>10</v>
      </c>
      <c r="AF106" s="141">
        <v>10</v>
      </c>
      <c r="AG106" s="141">
        <v>10</v>
      </c>
      <c r="AH106" s="141">
        <v>10</v>
      </c>
      <c r="AI106" s="142"/>
      <c r="AJ106" s="24">
        <v>2025</v>
      </c>
    </row>
    <row r="107" spans="1:36" ht="26.25" thickBot="1">
      <c r="A107" s="240">
        <v>8</v>
      </c>
      <c r="B107" s="240">
        <v>0</v>
      </c>
      <c r="C107" s="240">
        <v>1</v>
      </c>
      <c r="D107" s="240">
        <v>1</v>
      </c>
      <c r="E107" s="240">
        <v>0</v>
      </c>
      <c r="F107" s="240">
        <v>0</v>
      </c>
      <c r="G107" s="240">
        <v>3</v>
      </c>
      <c r="H107" s="241">
        <v>1</v>
      </c>
      <c r="I107" s="242">
        <v>0</v>
      </c>
      <c r="J107" s="242">
        <v>3</v>
      </c>
      <c r="K107" s="240">
        <v>0</v>
      </c>
      <c r="L107" s="241">
        <v>1</v>
      </c>
      <c r="M107" s="240">
        <v>2</v>
      </c>
      <c r="N107" s="240">
        <v>0</v>
      </c>
      <c r="O107" s="240">
        <v>0</v>
      </c>
      <c r="P107" s="240">
        <v>1</v>
      </c>
      <c r="Q107" s="240" t="s">
        <v>4</v>
      </c>
      <c r="R107" s="371">
        <v>1</v>
      </c>
      <c r="S107" s="371">
        <v>0</v>
      </c>
      <c r="T107" s="371">
        <v>3</v>
      </c>
      <c r="U107" s="372">
        <v>0</v>
      </c>
      <c r="V107" s="241">
        <v>1</v>
      </c>
      <c r="W107" s="372">
        <v>0</v>
      </c>
      <c r="X107" s="372">
        <v>0</v>
      </c>
      <c r="Y107" s="371">
        <v>1</v>
      </c>
      <c r="Z107" s="372">
        <v>0</v>
      </c>
      <c r="AA107" s="371">
        <v>2</v>
      </c>
      <c r="AB107" s="54" t="s">
        <v>142</v>
      </c>
      <c r="AC107" s="38" t="s">
        <v>39</v>
      </c>
      <c r="AD107" s="135">
        <v>2</v>
      </c>
      <c r="AE107" s="135">
        <v>2</v>
      </c>
      <c r="AF107" s="135">
        <v>2</v>
      </c>
      <c r="AG107" s="135">
        <v>2</v>
      </c>
      <c r="AH107" s="135">
        <v>2</v>
      </c>
      <c r="AI107" s="142"/>
      <c r="AJ107" s="24">
        <v>2025</v>
      </c>
    </row>
    <row r="108" spans="1:36" ht="26.25" thickBot="1">
      <c r="A108" s="240">
        <v>8</v>
      </c>
      <c r="B108" s="240">
        <v>0</v>
      </c>
      <c r="C108" s="240">
        <v>1</v>
      </c>
      <c r="D108" s="240">
        <v>1</v>
      </c>
      <c r="E108" s="240">
        <v>0</v>
      </c>
      <c r="F108" s="240">
        <v>0</v>
      </c>
      <c r="G108" s="240">
        <v>3</v>
      </c>
      <c r="H108" s="241">
        <v>1</v>
      </c>
      <c r="I108" s="242">
        <v>0</v>
      </c>
      <c r="J108" s="242">
        <v>3</v>
      </c>
      <c r="K108" s="240">
        <v>0</v>
      </c>
      <c r="L108" s="241">
        <v>1</v>
      </c>
      <c r="M108" s="240">
        <v>2</v>
      </c>
      <c r="N108" s="240">
        <v>0</v>
      </c>
      <c r="O108" s="240">
        <v>0</v>
      </c>
      <c r="P108" s="240">
        <v>1</v>
      </c>
      <c r="Q108" s="240" t="s">
        <v>4</v>
      </c>
      <c r="R108" s="371">
        <v>1</v>
      </c>
      <c r="S108" s="371">
        <v>0</v>
      </c>
      <c r="T108" s="371">
        <v>3</v>
      </c>
      <c r="U108" s="372">
        <v>0</v>
      </c>
      <c r="V108" s="241">
        <v>1</v>
      </c>
      <c r="W108" s="372">
        <v>0</v>
      </c>
      <c r="X108" s="372">
        <v>0</v>
      </c>
      <c r="Y108" s="371">
        <v>1</v>
      </c>
      <c r="Z108" s="372">
        <v>0</v>
      </c>
      <c r="AA108" s="371">
        <v>3</v>
      </c>
      <c r="AB108" s="54" t="s">
        <v>143</v>
      </c>
      <c r="AC108" s="38" t="s">
        <v>39</v>
      </c>
      <c r="AD108" s="135">
        <v>6</v>
      </c>
      <c r="AE108" s="135">
        <v>6</v>
      </c>
      <c r="AF108" s="135">
        <v>6</v>
      </c>
      <c r="AG108" s="135">
        <v>6</v>
      </c>
      <c r="AH108" s="135">
        <v>6</v>
      </c>
      <c r="AI108" s="142"/>
      <c r="AJ108" s="24">
        <v>2025</v>
      </c>
    </row>
    <row r="109" spans="1:36" ht="27" customHeight="1" thickBot="1">
      <c r="A109" s="240">
        <v>8</v>
      </c>
      <c r="B109" s="240">
        <v>0</v>
      </c>
      <c r="C109" s="240">
        <v>1</v>
      </c>
      <c r="D109" s="240">
        <v>1</v>
      </c>
      <c r="E109" s="240">
        <v>0</v>
      </c>
      <c r="F109" s="240">
        <v>0</v>
      </c>
      <c r="G109" s="240">
        <v>3</v>
      </c>
      <c r="H109" s="241">
        <v>1</v>
      </c>
      <c r="I109" s="242">
        <v>0</v>
      </c>
      <c r="J109" s="242">
        <v>3</v>
      </c>
      <c r="K109" s="240">
        <v>0</v>
      </c>
      <c r="L109" s="241">
        <v>1</v>
      </c>
      <c r="M109" s="240">
        <v>2</v>
      </c>
      <c r="N109" s="240">
        <v>0</v>
      </c>
      <c r="O109" s="240">
        <v>0</v>
      </c>
      <c r="P109" s="240">
        <v>1</v>
      </c>
      <c r="Q109" s="240" t="s">
        <v>4</v>
      </c>
      <c r="R109" s="371">
        <v>1</v>
      </c>
      <c r="S109" s="371">
        <v>0</v>
      </c>
      <c r="T109" s="371">
        <v>3</v>
      </c>
      <c r="U109" s="372">
        <v>0</v>
      </c>
      <c r="V109" s="241">
        <v>1</v>
      </c>
      <c r="W109" s="372">
        <v>0</v>
      </c>
      <c r="X109" s="372">
        <v>0</v>
      </c>
      <c r="Y109" s="371">
        <v>1</v>
      </c>
      <c r="Z109" s="372">
        <v>0</v>
      </c>
      <c r="AA109" s="371">
        <v>5</v>
      </c>
      <c r="AB109" s="54" t="s">
        <v>206</v>
      </c>
      <c r="AC109" s="38" t="s">
        <v>39</v>
      </c>
      <c r="AD109" s="135">
        <v>85</v>
      </c>
      <c r="AE109" s="135">
        <v>80</v>
      </c>
      <c r="AF109" s="135">
        <v>90</v>
      </c>
      <c r="AG109" s="135">
        <v>85</v>
      </c>
      <c r="AH109" s="135">
        <v>85</v>
      </c>
      <c r="AI109" s="142"/>
      <c r="AJ109" s="24">
        <v>2025</v>
      </c>
    </row>
    <row r="110" spans="1:36" ht="25.5">
      <c r="A110" s="240">
        <v>8</v>
      </c>
      <c r="B110" s="240">
        <v>0</v>
      </c>
      <c r="C110" s="240">
        <v>1</v>
      </c>
      <c r="D110" s="240">
        <v>1</v>
      </c>
      <c r="E110" s="240">
        <v>0</v>
      </c>
      <c r="F110" s="240">
        <v>0</v>
      </c>
      <c r="G110" s="240">
        <v>3</v>
      </c>
      <c r="H110" s="241">
        <v>1</v>
      </c>
      <c r="I110" s="242">
        <v>0</v>
      </c>
      <c r="J110" s="242">
        <v>3</v>
      </c>
      <c r="K110" s="240">
        <v>0</v>
      </c>
      <c r="L110" s="241">
        <v>1</v>
      </c>
      <c r="M110" s="240">
        <v>2</v>
      </c>
      <c r="N110" s="240">
        <v>0</v>
      </c>
      <c r="O110" s="240">
        <v>0</v>
      </c>
      <c r="P110" s="240">
        <v>1</v>
      </c>
      <c r="Q110" s="240" t="s">
        <v>4</v>
      </c>
      <c r="R110" s="371">
        <v>1</v>
      </c>
      <c r="S110" s="371">
        <v>0</v>
      </c>
      <c r="T110" s="371">
        <v>3</v>
      </c>
      <c r="U110" s="372">
        <v>0</v>
      </c>
      <c r="V110" s="241">
        <v>1</v>
      </c>
      <c r="W110" s="372">
        <v>0</v>
      </c>
      <c r="X110" s="372">
        <v>0</v>
      </c>
      <c r="Y110" s="371">
        <v>1</v>
      </c>
      <c r="Z110" s="372">
        <v>0</v>
      </c>
      <c r="AA110" s="371">
        <v>7</v>
      </c>
      <c r="AB110" s="95" t="s">
        <v>227</v>
      </c>
      <c r="AC110" s="62" t="s">
        <v>39</v>
      </c>
      <c r="AD110" s="136">
        <v>7</v>
      </c>
      <c r="AE110" s="136">
        <v>6</v>
      </c>
      <c r="AF110" s="136">
        <v>6</v>
      </c>
      <c r="AG110" s="135">
        <v>6</v>
      </c>
      <c r="AH110" s="136">
        <v>6</v>
      </c>
      <c r="AI110" s="142"/>
      <c r="AJ110" s="24">
        <v>2025</v>
      </c>
    </row>
    <row r="111" spans="1:36" ht="45.75" customHeight="1" thickBot="1">
      <c r="A111" s="240">
        <v>8</v>
      </c>
      <c r="B111" s="240">
        <v>0</v>
      </c>
      <c r="C111" s="240">
        <v>1</v>
      </c>
      <c r="D111" s="240">
        <v>1</v>
      </c>
      <c r="E111" s="240">
        <v>0</v>
      </c>
      <c r="F111" s="240">
        <v>0</v>
      </c>
      <c r="G111" s="240">
        <v>3</v>
      </c>
      <c r="H111" s="241">
        <v>1</v>
      </c>
      <c r="I111" s="242">
        <v>0</v>
      </c>
      <c r="J111" s="242">
        <v>3</v>
      </c>
      <c r="K111" s="240">
        <v>0</v>
      </c>
      <c r="L111" s="241">
        <v>1</v>
      </c>
      <c r="M111" s="240">
        <v>2</v>
      </c>
      <c r="N111" s="240">
        <v>0</v>
      </c>
      <c r="O111" s="240">
        <v>0</v>
      </c>
      <c r="P111" s="240">
        <v>1</v>
      </c>
      <c r="Q111" s="240" t="s">
        <v>4</v>
      </c>
      <c r="R111" s="371">
        <v>1</v>
      </c>
      <c r="S111" s="371">
        <v>0</v>
      </c>
      <c r="T111" s="371">
        <v>3</v>
      </c>
      <c r="U111" s="372">
        <v>0</v>
      </c>
      <c r="V111" s="241">
        <v>1</v>
      </c>
      <c r="W111" s="372">
        <v>0</v>
      </c>
      <c r="X111" s="372">
        <v>0</v>
      </c>
      <c r="Y111" s="371">
        <v>1</v>
      </c>
      <c r="Z111" s="372">
        <v>0</v>
      </c>
      <c r="AA111" s="371">
        <v>9</v>
      </c>
      <c r="AB111" s="96" t="s">
        <v>207</v>
      </c>
      <c r="AC111" s="325" t="s">
        <v>39</v>
      </c>
      <c r="AD111" s="281">
        <v>10</v>
      </c>
      <c r="AE111" s="281">
        <v>10</v>
      </c>
      <c r="AF111" s="281">
        <v>10</v>
      </c>
      <c r="AG111" s="282">
        <v>10</v>
      </c>
      <c r="AH111" s="281">
        <v>10</v>
      </c>
      <c r="AI111" s="142"/>
      <c r="AJ111" s="24">
        <v>2025</v>
      </c>
    </row>
    <row r="112" spans="1:36" s="334" customFormat="1" ht="41.25" customHeight="1">
      <c r="A112" s="341">
        <v>8</v>
      </c>
      <c r="B112" s="341">
        <v>0</v>
      </c>
      <c r="C112" s="341">
        <v>0</v>
      </c>
      <c r="D112" s="341">
        <v>0</v>
      </c>
      <c r="E112" s="341">
        <v>0</v>
      </c>
      <c r="F112" s="341">
        <v>0</v>
      </c>
      <c r="G112" s="341">
        <v>0</v>
      </c>
      <c r="H112" s="326">
        <v>1</v>
      </c>
      <c r="I112" s="327">
        <v>0</v>
      </c>
      <c r="J112" s="327">
        <v>4</v>
      </c>
      <c r="K112" s="341">
        <v>0</v>
      </c>
      <c r="L112" s="326">
        <v>0</v>
      </c>
      <c r="M112" s="341">
        <v>0</v>
      </c>
      <c r="N112" s="341">
        <v>0</v>
      </c>
      <c r="O112" s="341">
        <v>0</v>
      </c>
      <c r="P112" s="341">
        <v>0</v>
      </c>
      <c r="Q112" s="341">
        <v>0</v>
      </c>
      <c r="R112" s="342">
        <v>1</v>
      </c>
      <c r="S112" s="343">
        <v>0</v>
      </c>
      <c r="T112" s="343">
        <v>4</v>
      </c>
      <c r="U112" s="344">
        <v>0</v>
      </c>
      <c r="V112" s="343">
        <v>0</v>
      </c>
      <c r="W112" s="344">
        <v>0</v>
      </c>
      <c r="X112" s="329">
        <v>0</v>
      </c>
      <c r="Y112" s="328">
        <v>0</v>
      </c>
      <c r="Z112" s="329">
        <v>0</v>
      </c>
      <c r="AA112" s="328">
        <v>0</v>
      </c>
      <c r="AB112" s="345" t="s">
        <v>150</v>
      </c>
      <c r="AC112" s="346"/>
      <c r="AD112" s="347">
        <v>0</v>
      </c>
      <c r="AE112" s="347">
        <f>AE113</f>
        <v>0</v>
      </c>
      <c r="AF112" s="347">
        <f>AF113</f>
        <v>0</v>
      </c>
      <c r="AG112" s="347">
        <f>AG113</f>
        <v>0</v>
      </c>
      <c r="AH112" s="347">
        <v>0</v>
      </c>
      <c r="AI112" s="340">
        <f>SUM(AD112:AH112)</f>
        <v>0</v>
      </c>
      <c r="AJ112" s="333">
        <v>2025</v>
      </c>
    </row>
    <row r="113" spans="1:36" ht="25.5">
      <c r="A113" s="237">
        <v>8</v>
      </c>
      <c r="B113" s="237">
        <v>0</v>
      </c>
      <c r="C113" s="237">
        <v>0</v>
      </c>
      <c r="D113" s="237">
        <v>0</v>
      </c>
      <c r="E113" s="237">
        <v>0</v>
      </c>
      <c r="F113" s="237">
        <v>0</v>
      </c>
      <c r="G113" s="237">
        <v>0</v>
      </c>
      <c r="H113" s="238">
        <v>1</v>
      </c>
      <c r="I113" s="239">
        <v>0</v>
      </c>
      <c r="J113" s="239">
        <v>4</v>
      </c>
      <c r="K113" s="237">
        <v>0</v>
      </c>
      <c r="L113" s="238">
        <v>0</v>
      </c>
      <c r="M113" s="237">
        <v>0</v>
      </c>
      <c r="N113" s="237">
        <v>0</v>
      </c>
      <c r="O113" s="237">
        <v>0</v>
      </c>
      <c r="P113" s="237">
        <v>0</v>
      </c>
      <c r="Q113" s="237">
        <v>0</v>
      </c>
      <c r="R113" s="247">
        <v>1</v>
      </c>
      <c r="S113" s="248">
        <v>0</v>
      </c>
      <c r="T113" s="248">
        <v>4</v>
      </c>
      <c r="U113" s="249">
        <v>0</v>
      </c>
      <c r="V113" s="248">
        <v>1</v>
      </c>
      <c r="W113" s="249">
        <v>0</v>
      </c>
      <c r="X113" s="40">
        <v>0</v>
      </c>
      <c r="Y113" s="218">
        <v>0</v>
      </c>
      <c r="Z113" s="40">
        <v>0</v>
      </c>
      <c r="AA113" s="218">
        <v>0</v>
      </c>
      <c r="AB113" s="48" t="s">
        <v>159</v>
      </c>
      <c r="AC113" s="41" t="s">
        <v>24</v>
      </c>
      <c r="AD113" s="116">
        <v>0</v>
      </c>
      <c r="AE113" s="116">
        <f>AE115+AE117+AE119</f>
        <v>0</v>
      </c>
      <c r="AF113" s="116">
        <f>AF115+AF117+AF119</f>
        <v>0</v>
      </c>
      <c r="AG113" s="116">
        <f>AG115+AG117+AG119</f>
        <v>0</v>
      </c>
      <c r="AH113" s="116">
        <v>0</v>
      </c>
      <c r="AI113" s="116">
        <f>SUM(AD113:AH113)</f>
        <v>0</v>
      </c>
      <c r="AJ113" s="24">
        <v>2025</v>
      </c>
    </row>
    <row r="114" spans="1:36" ht="51">
      <c r="A114" s="240">
        <v>8</v>
      </c>
      <c r="B114" s="240">
        <v>0</v>
      </c>
      <c r="C114" s="240">
        <v>0</v>
      </c>
      <c r="D114" s="240">
        <v>0</v>
      </c>
      <c r="E114" s="240">
        <v>0</v>
      </c>
      <c r="F114" s="240">
        <v>0</v>
      </c>
      <c r="G114" s="240">
        <v>0</v>
      </c>
      <c r="H114" s="241">
        <v>1</v>
      </c>
      <c r="I114" s="242">
        <v>0</v>
      </c>
      <c r="J114" s="242">
        <v>4</v>
      </c>
      <c r="K114" s="240">
        <v>0</v>
      </c>
      <c r="L114" s="241">
        <v>0</v>
      </c>
      <c r="M114" s="240">
        <v>0</v>
      </c>
      <c r="N114" s="240">
        <v>0</v>
      </c>
      <c r="O114" s="240">
        <v>0</v>
      </c>
      <c r="P114" s="240">
        <v>0</v>
      </c>
      <c r="Q114" s="240">
        <v>0</v>
      </c>
      <c r="R114" s="381">
        <v>1</v>
      </c>
      <c r="S114" s="382">
        <v>0</v>
      </c>
      <c r="T114" s="382">
        <v>4</v>
      </c>
      <c r="U114" s="383">
        <v>0</v>
      </c>
      <c r="V114" s="382">
        <v>1</v>
      </c>
      <c r="W114" s="383">
        <v>0</v>
      </c>
      <c r="X114" s="372">
        <v>0</v>
      </c>
      <c r="Y114" s="371">
        <v>0</v>
      </c>
      <c r="Z114" s="372">
        <v>0</v>
      </c>
      <c r="AA114" s="371">
        <v>1</v>
      </c>
      <c r="AB114" s="50" t="s">
        <v>158</v>
      </c>
      <c r="AC114" s="13" t="s">
        <v>39</v>
      </c>
      <c r="AD114" s="59" t="s">
        <v>151</v>
      </c>
      <c r="AE114" s="59" t="s">
        <v>151</v>
      </c>
      <c r="AF114" s="59" t="s">
        <v>151</v>
      </c>
      <c r="AG114" s="60" t="s">
        <v>151</v>
      </c>
      <c r="AH114" s="59" t="s">
        <v>151</v>
      </c>
      <c r="AI114" s="136">
        <v>0</v>
      </c>
      <c r="AJ114" s="24">
        <v>2025</v>
      </c>
    </row>
    <row r="115" spans="1:36" ht="39" thickBot="1">
      <c r="A115" s="250">
        <v>8</v>
      </c>
      <c r="B115" s="250">
        <v>0</v>
      </c>
      <c r="C115" s="250">
        <v>0</v>
      </c>
      <c r="D115" s="250">
        <v>0</v>
      </c>
      <c r="E115" s="250">
        <v>0</v>
      </c>
      <c r="F115" s="250">
        <v>0</v>
      </c>
      <c r="G115" s="250">
        <v>0</v>
      </c>
      <c r="H115" s="251">
        <v>1</v>
      </c>
      <c r="I115" s="244">
        <v>0</v>
      </c>
      <c r="J115" s="244">
        <v>4</v>
      </c>
      <c r="K115" s="250">
        <v>0</v>
      </c>
      <c r="L115" s="251">
        <v>0</v>
      </c>
      <c r="M115" s="250">
        <v>0</v>
      </c>
      <c r="N115" s="250">
        <v>0</v>
      </c>
      <c r="O115" s="250">
        <v>0</v>
      </c>
      <c r="P115" s="250">
        <v>0</v>
      </c>
      <c r="Q115" s="250">
        <v>0</v>
      </c>
      <c r="R115" s="252">
        <v>1</v>
      </c>
      <c r="S115" s="253">
        <v>0</v>
      </c>
      <c r="T115" s="253">
        <v>4</v>
      </c>
      <c r="U115" s="254">
        <v>0</v>
      </c>
      <c r="V115" s="253">
        <v>1</v>
      </c>
      <c r="W115" s="254">
        <v>0</v>
      </c>
      <c r="X115" s="27">
        <v>0</v>
      </c>
      <c r="Y115" s="226">
        <v>1</v>
      </c>
      <c r="Z115" s="27">
        <v>0</v>
      </c>
      <c r="AA115" s="226">
        <v>0</v>
      </c>
      <c r="AB115" s="55" t="s">
        <v>162</v>
      </c>
      <c r="AC115" s="28" t="s">
        <v>26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131">
        <v>0</v>
      </c>
      <c r="AJ115" s="24">
        <v>2025</v>
      </c>
    </row>
    <row r="116" spans="1:36" ht="39" thickBot="1">
      <c r="A116" s="240">
        <v>8</v>
      </c>
      <c r="B116" s="240">
        <v>0</v>
      </c>
      <c r="C116" s="240">
        <v>0</v>
      </c>
      <c r="D116" s="240">
        <v>0</v>
      </c>
      <c r="E116" s="240">
        <v>0</v>
      </c>
      <c r="F116" s="240">
        <v>0</v>
      </c>
      <c r="G116" s="240">
        <v>0</v>
      </c>
      <c r="H116" s="241">
        <v>1</v>
      </c>
      <c r="I116" s="242">
        <v>0</v>
      </c>
      <c r="J116" s="242">
        <v>4</v>
      </c>
      <c r="K116" s="240">
        <v>0</v>
      </c>
      <c r="L116" s="241">
        <v>0</v>
      </c>
      <c r="M116" s="240">
        <v>0</v>
      </c>
      <c r="N116" s="240">
        <v>0</v>
      </c>
      <c r="O116" s="240">
        <v>0</v>
      </c>
      <c r="P116" s="240">
        <v>0</v>
      </c>
      <c r="Q116" s="240">
        <v>0</v>
      </c>
      <c r="R116" s="381">
        <v>1</v>
      </c>
      <c r="S116" s="382">
        <v>0</v>
      </c>
      <c r="T116" s="382">
        <v>4</v>
      </c>
      <c r="U116" s="383">
        <v>0</v>
      </c>
      <c r="V116" s="382">
        <v>1</v>
      </c>
      <c r="W116" s="383">
        <v>0</v>
      </c>
      <c r="X116" s="372">
        <v>0</v>
      </c>
      <c r="Y116" s="371">
        <v>1</v>
      </c>
      <c r="Z116" s="372">
        <v>0</v>
      </c>
      <c r="AA116" s="371">
        <v>1</v>
      </c>
      <c r="AB116" s="54" t="s">
        <v>154</v>
      </c>
      <c r="AC116" s="38" t="s">
        <v>40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133"/>
      <c r="AJ116" s="24">
        <v>2025</v>
      </c>
    </row>
    <row r="117" spans="1:36" ht="46.5" customHeight="1" thickBot="1">
      <c r="A117" s="250">
        <v>8</v>
      </c>
      <c r="B117" s="250">
        <v>0</v>
      </c>
      <c r="C117" s="250">
        <v>0</v>
      </c>
      <c r="D117" s="250">
        <v>0</v>
      </c>
      <c r="E117" s="250">
        <v>0</v>
      </c>
      <c r="F117" s="250">
        <v>0</v>
      </c>
      <c r="G117" s="250">
        <v>0</v>
      </c>
      <c r="H117" s="251">
        <v>1</v>
      </c>
      <c r="I117" s="244">
        <v>0</v>
      </c>
      <c r="J117" s="244">
        <v>4</v>
      </c>
      <c r="K117" s="250">
        <v>0</v>
      </c>
      <c r="L117" s="251">
        <v>0</v>
      </c>
      <c r="M117" s="250">
        <v>0</v>
      </c>
      <c r="N117" s="250">
        <v>0</v>
      </c>
      <c r="O117" s="250">
        <v>0</v>
      </c>
      <c r="P117" s="250">
        <v>0</v>
      </c>
      <c r="Q117" s="250">
        <v>0</v>
      </c>
      <c r="R117" s="252">
        <v>1</v>
      </c>
      <c r="S117" s="253">
        <v>0</v>
      </c>
      <c r="T117" s="253">
        <v>4</v>
      </c>
      <c r="U117" s="254">
        <v>0</v>
      </c>
      <c r="V117" s="253">
        <v>1</v>
      </c>
      <c r="W117" s="254">
        <v>0</v>
      </c>
      <c r="X117" s="27">
        <v>0</v>
      </c>
      <c r="Y117" s="226">
        <v>2</v>
      </c>
      <c r="Z117" s="27">
        <v>0</v>
      </c>
      <c r="AA117" s="226">
        <v>0</v>
      </c>
      <c r="AB117" s="55" t="s">
        <v>163</v>
      </c>
      <c r="AC117" s="28" t="s">
        <v>43</v>
      </c>
      <c r="AD117" s="87" t="s">
        <v>238</v>
      </c>
      <c r="AE117" s="67">
        <v>0</v>
      </c>
      <c r="AF117" s="67">
        <v>0</v>
      </c>
      <c r="AG117" s="67">
        <v>0</v>
      </c>
      <c r="AH117" s="67">
        <v>0</v>
      </c>
      <c r="AI117" s="132">
        <v>0</v>
      </c>
      <c r="AJ117" s="24">
        <v>2025</v>
      </c>
    </row>
    <row r="118" spans="1:36" ht="33" customHeight="1" thickBot="1">
      <c r="A118" s="240">
        <v>8</v>
      </c>
      <c r="B118" s="240">
        <v>0</v>
      </c>
      <c r="C118" s="240">
        <v>0</v>
      </c>
      <c r="D118" s="240">
        <v>0</v>
      </c>
      <c r="E118" s="240">
        <v>0</v>
      </c>
      <c r="F118" s="240">
        <v>0</v>
      </c>
      <c r="G118" s="240">
        <v>0</v>
      </c>
      <c r="H118" s="241">
        <v>1</v>
      </c>
      <c r="I118" s="242">
        <v>0</v>
      </c>
      <c r="J118" s="242">
        <v>4</v>
      </c>
      <c r="K118" s="240">
        <v>0</v>
      </c>
      <c r="L118" s="241">
        <v>0</v>
      </c>
      <c r="M118" s="240">
        <v>0</v>
      </c>
      <c r="N118" s="240">
        <v>0</v>
      </c>
      <c r="O118" s="240">
        <v>0</v>
      </c>
      <c r="P118" s="240">
        <v>0</v>
      </c>
      <c r="Q118" s="240">
        <v>0</v>
      </c>
      <c r="R118" s="381">
        <v>1</v>
      </c>
      <c r="S118" s="382">
        <v>0</v>
      </c>
      <c r="T118" s="382">
        <v>4</v>
      </c>
      <c r="U118" s="383">
        <v>0</v>
      </c>
      <c r="V118" s="382">
        <v>1</v>
      </c>
      <c r="W118" s="383">
        <v>0</v>
      </c>
      <c r="X118" s="372">
        <v>0</v>
      </c>
      <c r="Y118" s="371">
        <v>2</v>
      </c>
      <c r="Z118" s="372">
        <v>0</v>
      </c>
      <c r="AA118" s="371">
        <v>1</v>
      </c>
      <c r="AB118" s="54" t="s">
        <v>155</v>
      </c>
      <c r="AC118" s="38" t="s">
        <v>40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133"/>
      <c r="AJ118" s="24">
        <v>2025</v>
      </c>
    </row>
    <row r="119" spans="1:36" ht="39" customHeight="1" thickBot="1">
      <c r="A119" s="250">
        <v>8</v>
      </c>
      <c r="B119" s="250">
        <v>0</v>
      </c>
      <c r="C119" s="250">
        <v>0</v>
      </c>
      <c r="D119" s="250">
        <v>0</v>
      </c>
      <c r="E119" s="250">
        <v>0</v>
      </c>
      <c r="F119" s="250">
        <v>0</v>
      </c>
      <c r="G119" s="250">
        <v>0</v>
      </c>
      <c r="H119" s="251">
        <v>1</v>
      </c>
      <c r="I119" s="244">
        <v>0</v>
      </c>
      <c r="J119" s="244">
        <v>4</v>
      </c>
      <c r="K119" s="250">
        <v>0</v>
      </c>
      <c r="L119" s="251">
        <v>0</v>
      </c>
      <c r="M119" s="250">
        <v>0</v>
      </c>
      <c r="N119" s="250">
        <v>0</v>
      </c>
      <c r="O119" s="250">
        <v>0</v>
      </c>
      <c r="P119" s="250">
        <v>0</v>
      </c>
      <c r="Q119" s="250">
        <v>0</v>
      </c>
      <c r="R119" s="252">
        <v>1</v>
      </c>
      <c r="S119" s="253">
        <v>0</v>
      </c>
      <c r="T119" s="253">
        <v>4</v>
      </c>
      <c r="U119" s="254">
        <v>0</v>
      </c>
      <c r="V119" s="253">
        <v>1</v>
      </c>
      <c r="W119" s="254">
        <v>0</v>
      </c>
      <c r="X119" s="27">
        <v>0</v>
      </c>
      <c r="Y119" s="226">
        <v>3</v>
      </c>
      <c r="Z119" s="27">
        <v>0</v>
      </c>
      <c r="AA119" s="226">
        <v>0</v>
      </c>
      <c r="AB119" s="55" t="s">
        <v>164</v>
      </c>
      <c r="AC119" s="28" t="s">
        <v>47</v>
      </c>
      <c r="AD119" s="87" t="s">
        <v>238</v>
      </c>
      <c r="AE119" s="67">
        <v>0</v>
      </c>
      <c r="AF119" s="67">
        <v>0</v>
      </c>
      <c r="AG119" s="67">
        <v>0</v>
      </c>
      <c r="AH119" s="67">
        <v>0</v>
      </c>
      <c r="AI119" s="132">
        <v>0</v>
      </c>
      <c r="AJ119" s="24">
        <v>2025</v>
      </c>
    </row>
    <row r="120" spans="1:36" ht="25.5">
      <c r="A120" s="240">
        <v>8</v>
      </c>
      <c r="B120" s="240">
        <v>0</v>
      </c>
      <c r="C120" s="240">
        <v>0</v>
      </c>
      <c r="D120" s="240">
        <v>0</v>
      </c>
      <c r="E120" s="240">
        <v>0</v>
      </c>
      <c r="F120" s="240">
        <v>0</v>
      </c>
      <c r="G120" s="240">
        <v>0</v>
      </c>
      <c r="H120" s="241">
        <v>1</v>
      </c>
      <c r="I120" s="242">
        <v>0</v>
      </c>
      <c r="J120" s="242">
        <v>4</v>
      </c>
      <c r="K120" s="240">
        <v>0</v>
      </c>
      <c r="L120" s="241">
        <v>0</v>
      </c>
      <c r="M120" s="240">
        <v>0</v>
      </c>
      <c r="N120" s="240">
        <v>0</v>
      </c>
      <c r="O120" s="240">
        <v>0</v>
      </c>
      <c r="P120" s="240">
        <v>0</v>
      </c>
      <c r="Q120" s="240">
        <v>0</v>
      </c>
      <c r="R120" s="384">
        <v>1</v>
      </c>
      <c r="S120" s="385">
        <v>0</v>
      </c>
      <c r="T120" s="385">
        <v>4</v>
      </c>
      <c r="U120" s="386">
        <v>0</v>
      </c>
      <c r="V120" s="385">
        <v>1</v>
      </c>
      <c r="W120" s="386">
        <v>0</v>
      </c>
      <c r="X120" s="387">
        <v>0</v>
      </c>
      <c r="Y120" s="388">
        <v>3</v>
      </c>
      <c r="Z120" s="387">
        <v>0</v>
      </c>
      <c r="AA120" s="389">
        <v>1</v>
      </c>
      <c r="AB120" s="94" t="s">
        <v>156</v>
      </c>
      <c r="AC120" s="121" t="s">
        <v>40</v>
      </c>
      <c r="AD120" s="122">
        <v>0</v>
      </c>
      <c r="AE120" s="122">
        <v>0</v>
      </c>
      <c r="AF120" s="122">
        <v>0</v>
      </c>
      <c r="AG120" s="122">
        <v>0</v>
      </c>
      <c r="AH120" s="122">
        <v>0</v>
      </c>
      <c r="AI120" s="140"/>
      <c r="AJ120" s="24">
        <v>2025</v>
      </c>
    </row>
    <row r="121" spans="1:36" s="334" customFormat="1" ht="51">
      <c r="A121" s="341">
        <v>8</v>
      </c>
      <c r="B121" s="341">
        <v>0</v>
      </c>
      <c r="C121" s="341">
        <v>1</v>
      </c>
      <c r="D121" s="341">
        <v>0</v>
      </c>
      <c r="E121" s="341">
        <v>1</v>
      </c>
      <c r="F121" s="341">
        <v>1</v>
      </c>
      <c r="G121" s="341">
        <v>3</v>
      </c>
      <c r="H121" s="326">
        <v>1</v>
      </c>
      <c r="I121" s="327">
        <v>0</v>
      </c>
      <c r="J121" s="327">
        <v>5</v>
      </c>
      <c r="K121" s="341">
        <v>0</v>
      </c>
      <c r="L121" s="326">
        <v>0</v>
      </c>
      <c r="M121" s="341">
        <v>0</v>
      </c>
      <c r="N121" s="341">
        <v>0</v>
      </c>
      <c r="O121" s="341">
        <v>0</v>
      </c>
      <c r="P121" s="341">
        <v>0</v>
      </c>
      <c r="Q121" s="341">
        <v>0</v>
      </c>
      <c r="R121" s="336">
        <v>1</v>
      </c>
      <c r="S121" s="336">
        <v>0</v>
      </c>
      <c r="T121" s="336">
        <v>5</v>
      </c>
      <c r="U121" s="350">
        <v>0</v>
      </c>
      <c r="V121" s="351">
        <v>0</v>
      </c>
      <c r="W121" s="350">
        <v>0</v>
      </c>
      <c r="X121" s="350">
        <v>0</v>
      </c>
      <c r="Y121" s="351">
        <v>0</v>
      </c>
      <c r="Z121" s="350">
        <v>0</v>
      </c>
      <c r="AA121" s="351">
        <v>0</v>
      </c>
      <c r="AB121" s="330" t="s">
        <v>193</v>
      </c>
      <c r="AC121" s="331" t="s">
        <v>26</v>
      </c>
      <c r="AD121" s="332">
        <v>0</v>
      </c>
      <c r="AE121" s="332">
        <v>0</v>
      </c>
      <c r="AF121" s="332">
        <v>0</v>
      </c>
      <c r="AG121" s="332">
        <f>AG122</f>
        <v>0</v>
      </c>
      <c r="AH121" s="332">
        <f>AH122</f>
        <v>0</v>
      </c>
      <c r="AI121" s="332">
        <f>SUM(AD121:AH121)</f>
        <v>0</v>
      </c>
      <c r="AJ121" s="333">
        <v>2025</v>
      </c>
    </row>
    <row r="122" spans="1:36" ht="38.25">
      <c r="A122" s="237">
        <v>8</v>
      </c>
      <c r="B122" s="237">
        <v>0</v>
      </c>
      <c r="C122" s="237">
        <v>1</v>
      </c>
      <c r="D122" s="237">
        <v>0</v>
      </c>
      <c r="E122" s="237">
        <v>1</v>
      </c>
      <c r="F122" s="237">
        <v>1</v>
      </c>
      <c r="G122" s="237">
        <v>3</v>
      </c>
      <c r="H122" s="238">
        <v>1</v>
      </c>
      <c r="I122" s="239">
        <v>0</v>
      </c>
      <c r="J122" s="239">
        <v>5</v>
      </c>
      <c r="K122" s="237">
        <v>0</v>
      </c>
      <c r="L122" s="238">
        <v>1</v>
      </c>
      <c r="M122" s="237">
        <v>0</v>
      </c>
      <c r="N122" s="237">
        <v>0</v>
      </c>
      <c r="O122" s="237">
        <v>0</v>
      </c>
      <c r="P122" s="237">
        <v>0</v>
      </c>
      <c r="Q122" s="237">
        <v>0</v>
      </c>
      <c r="R122" s="238">
        <v>1</v>
      </c>
      <c r="S122" s="238">
        <v>0</v>
      </c>
      <c r="T122" s="238">
        <v>5</v>
      </c>
      <c r="U122" s="237">
        <v>0</v>
      </c>
      <c r="V122" s="238">
        <v>1</v>
      </c>
      <c r="W122" s="255">
        <v>0</v>
      </c>
      <c r="X122" s="255">
        <v>0</v>
      </c>
      <c r="Y122" s="256">
        <v>0</v>
      </c>
      <c r="Z122" s="255">
        <v>0</v>
      </c>
      <c r="AA122" s="256">
        <v>0</v>
      </c>
      <c r="AB122" s="76" t="s">
        <v>194</v>
      </c>
      <c r="AC122" s="77" t="s">
        <v>26</v>
      </c>
      <c r="AD122" s="113">
        <v>0</v>
      </c>
      <c r="AE122" s="113">
        <v>0</v>
      </c>
      <c r="AF122" s="113">
        <v>0</v>
      </c>
      <c r="AG122" s="113">
        <f>AG124</f>
        <v>0</v>
      </c>
      <c r="AH122" s="113">
        <f>AH124</f>
        <v>0</v>
      </c>
      <c r="AI122" s="113">
        <f>SUM(AD122:AH122)</f>
        <v>0</v>
      </c>
      <c r="AJ122" s="24">
        <v>2025</v>
      </c>
    </row>
    <row r="123" spans="1:36" ht="51">
      <c r="A123" s="257">
        <v>8</v>
      </c>
      <c r="B123" s="257">
        <v>0</v>
      </c>
      <c r="C123" s="257">
        <v>1</v>
      </c>
      <c r="D123" s="257">
        <v>0</v>
      </c>
      <c r="E123" s="257">
        <v>1</v>
      </c>
      <c r="F123" s="257">
        <v>1</v>
      </c>
      <c r="G123" s="257">
        <v>3</v>
      </c>
      <c r="H123" s="245">
        <v>1</v>
      </c>
      <c r="I123" s="246">
        <v>0</v>
      </c>
      <c r="J123" s="246">
        <v>5</v>
      </c>
      <c r="K123" s="257">
        <v>0</v>
      </c>
      <c r="L123" s="245">
        <v>2</v>
      </c>
      <c r="M123" s="257">
        <v>2</v>
      </c>
      <c r="N123" s="257">
        <v>0</v>
      </c>
      <c r="O123" s="257">
        <v>0</v>
      </c>
      <c r="P123" s="257">
        <v>5</v>
      </c>
      <c r="Q123" s="258" t="s">
        <v>173</v>
      </c>
      <c r="R123" s="241">
        <v>1</v>
      </c>
      <c r="S123" s="241">
        <v>0</v>
      </c>
      <c r="T123" s="241">
        <v>5</v>
      </c>
      <c r="U123" s="240">
        <v>0</v>
      </c>
      <c r="V123" s="241">
        <v>1</v>
      </c>
      <c r="W123" s="240">
        <v>0</v>
      </c>
      <c r="X123" s="240">
        <v>0</v>
      </c>
      <c r="Y123" s="241">
        <v>0</v>
      </c>
      <c r="Z123" s="240">
        <v>0</v>
      </c>
      <c r="AA123" s="241">
        <v>1</v>
      </c>
      <c r="AB123" s="58" t="s">
        <v>167</v>
      </c>
      <c r="AC123" s="79">
        <v>0</v>
      </c>
      <c r="AD123" s="74">
        <v>0</v>
      </c>
      <c r="AE123" s="74">
        <v>0</v>
      </c>
      <c r="AF123" s="74">
        <v>0</v>
      </c>
      <c r="AG123" s="207">
        <v>0</v>
      </c>
      <c r="AH123" s="74">
        <v>0</v>
      </c>
      <c r="AI123" s="138"/>
      <c r="AJ123" s="24">
        <v>2025</v>
      </c>
    </row>
    <row r="124" spans="1:36" ht="51">
      <c r="A124" s="244">
        <v>8</v>
      </c>
      <c r="B124" s="244">
        <v>0</v>
      </c>
      <c r="C124" s="244">
        <v>1</v>
      </c>
      <c r="D124" s="244">
        <v>0</v>
      </c>
      <c r="E124" s="244">
        <v>1</v>
      </c>
      <c r="F124" s="244">
        <v>1</v>
      </c>
      <c r="G124" s="244">
        <v>3</v>
      </c>
      <c r="H124" s="244">
        <v>1</v>
      </c>
      <c r="I124" s="244">
        <v>0</v>
      </c>
      <c r="J124" s="244">
        <v>5</v>
      </c>
      <c r="K124" s="244">
        <v>0</v>
      </c>
      <c r="L124" s="244">
        <v>2</v>
      </c>
      <c r="M124" s="244">
        <v>2</v>
      </c>
      <c r="N124" s="244">
        <v>0</v>
      </c>
      <c r="O124" s="244">
        <v>0</v>
      </c>
      <c r="P124" s="244">
        <v>5</v>
      </c>
      <c r="Q124" s="244" t="s">
        <v>173</v>
      </c>
      <c r="R124" s="244">
        <v>1</v>
      </c>
      <c r="S124" s="244">
        <v>0</v>
      </c>
      <c r="T124" s="275">
        <v>5</v>
      </c>
      <c r="U124" s="276">
        <v>0</v>
      </c>
      <c r="V124" s="275">
        <v>1</v>
      </c>
      <c r="W124" s="277">
        <v>0</v>
      </c>
      <c r="X124" s="277">
        <v>0</v>
      </c>
      <c r="Y124" s="278">
        <v>1</v>
      </c>
      <c r="Z124" s="277">
        <v>0</v>
      </c>
      <c r="AA124" s="278">
        <v>0</v>
      </c>
      <c r="AB124" s="80" t="s">
        <v>10</v>
      </c>
      <c r="AC124" s="81" t="s">
        <v>26</v>
      </c>
      <c r="AD124" s="105">
        <v>0</v>
      </c>
      <c r="AE124" s="176">
        <v>0</v>
      </c>
      <c r="AF124" s="176">
        <v>0</v>
      </c>
      <c r="AG124" s="176">
        <v>0</v>
      </c>
      <c r="AH124" s="176">
        <v>0</v>
      </c>
      <c r="AI124" s="105">
        <f>SUM(AD124:AH124)</f>
        <v>0</v>
      </c>
      <c r="AJ124" s="24">
        <v>2025</v>
      </c>
    </row>
    <row r="125" spans="1:36" ht="30" customHeight="1">
      <c r="A125" s="257">
        <v>8</v>
      </c>
      <c r="B125" s="257">
        <v>0</v>
      </c>
      <c r="C125" s="257">
        <v>1</v>
      </c>
      <c r="D125" s="257">
        <v>0</v>
      </c>
      <c r="E125" s="257">
        <v>1</v>
      </c>
      <c r="F125" s="257">
        <v>1</v>
      </c>
      <c r="G125" s="257">
        <v>3</v>
      </c>
      <c r="H125" s="245">
        <v>1</v>
      </c>
      <c r="I125" s="246">
        <v>0</v>
      </c>
      <c r="J125" s="246">
        <v>5</v>
      </c>
      <c r="K125" s="257">
        <v>0</v>
      </c>
      <c r="L125" s="245">
        <v>2</v>
      </c>
      <c r="M125" s="257">
        <v>2</v>
      </c>
      <c r="N125" s="257">
        <v>0</v>
      </c>
      <c r="O125" s="257">
        <v>0</v>
      </c>
      <c r="P125" s="257">
        <v>5</v>
      </c>
      <c r="Q125" s="258" t="s">
        <v>173</v>
      </c>
      <c r="R125" s="376">
        <v>1</v>
      </c>
      <c r="S125" s="376">
        <v>0</v>
      </c>
      <c r="T125" s="241">
        <v>5</v>
      </c>
      <c r="U125" s="240">
        <v>0</v>
      </c>
      <c r="V125" s="241">
        <v>1</v>
      </c>
      <c r="W125" s="240">
        <v>0</v>
      </c>
      <c r="X125" s="390">
        <v>0</v>
      </c>
      <c r="Y125" s="391">
        <v>1</v>
      </c>
      <c r="Z125" s="392">
        <v>0</v>
      </c>
      <c r="AA125" s="391">
        <v>1</v>
      </c>
      <c r="AB125" s="177" t="s">
        <v>154</v>
      </c>
      <c r="AC125" s="178" t="s">
        <v>26</v>
      </c>
      <c r="AD125" s="180">
        <v>0</v>
      </c>
      <c r="AE125" s="179">
        <v>0</v>
      </c>
      <c r="AF125" s="179">
        <v>0</v>
      </c>
      <c r="AG125" s="208">
        <v>0</v>
      </c>
      <c r="AH125" s="179">
        <v>0</v>
      </c>
      <c r="AI125" s="180">
        <f>SUM(AD125:AH125)</f>
        <v>0</v>
      </c>
      <c r="AJ125" s="24">
        <v>2025</v>
      </c>
    </row>
    <row r="126" spans="1:36" ht="22.5" customHeight="1">
      <c r="A126" s="237">
        <v>8</v>
      </c>
      <c r="B126" s="237">
        <v>0</v>
      </c>
      <c r="C126" s="237">
        <v>1</v>
      </c>
      <c r="D126" s="237">
        <v>0</v>
      </c>
      <c r="E126" s="237">
        <v>1</v>
      </c>
      <c r="F126" s="237">
        <v>1</v>
      </c>
      <c r="G126" s="237">
        <v>3</v>
      </c>
      <c r="H126" s="238">
        <v>1</v>
      </c>
      <c r="I126" s="239">
        <v>0</v>
      </c>
      <c r="J126" s="239">
        <v>5</v>
      </c>
      <c r="K126" s="237">
        <v>0</v>
      </c>
      <c r="L126" s="238">
        <v>2</v>
      </c>
      <c r="M126" s="237">
        <v>2</v>
      </c>
      <c r="N126" s="237">
        <v>0</v>
      </c>
      <c r="O126" s="237">
        <v>0</v>
      </c>
      <c r="P126" s="237">
        <v>5</v>
      </c>
      <c r="Q126" s="259" t="s">
        <v>173</v>
      </c>
      <c r="R126" s="260">
        <v>1</v>
      </c>
      <c r="S126" s="260">
        <v>0</v>
      </c>
      <c r="T126" s="238">
        <v>5</v>
      </c>
      <c r="U126" s="237">
        <v>0</v>
      </c>
      <c r="V126" s="238">
        <v>2</v>
      </c>
      <c r="W126" s="237">
        <v>0</v>
      </c>
      <c r="X126" s="261">
        <v>0</v>
      </c>
      <c r="Y126" s="256">
        <v>0</v>
      </c>
      <c r="Z126" s="255">
        <v>0</v>
      </c>
      <c r="AA126" s="256">
        <v>0</v>
      </c>
      <c r="AB126" s="221" t="s">
        <v>13</v>
      </c>
      <c r="AC126" s="283" t="s">
        <v>24</v>
      </c>
      <c r="AD126" s="284">
        <v>0</v>
      </c>
      <c r="AE126" s="285">
        <v>0</v>
      </c>
      <c r="AF126" s="285">
        <v>0</v>
      </c>
      <c r="AG126" s="285">
        <v>0</v>
      </c>
      <c r="AH126" s="285">
        <v>0</v>
      </c>
      <c r="AI126" s="284">
        <v>0</v>
      </c>
      <c r="AJ126" s="24">
        <v>2025</v>
      </c>
    </row>
    <row r="127" spans="1:36" ht="27" customHeight="1">
      <c r="A127" s="257">
        <v>8</v>
      </c>
      <c r="B127" s="257">
        <v>0</v>
      </c>
      <c r="C127" s="257">
        <v>1</v>
      </c>
      <c r="D127" s="257">
        <v>0</v>
      </c>
      <c r="E127" s="257">
        <v>1</v>
      </c>
      <c r="F127" s="257">
        <v>1</v>
      </c>
      <c r="G127" s="257">
        <v>3</v>
      </c>
      <c r="H127" s="245">
        <v>1</v>
      </c>
      <c r="I127" s="246">
        <v>0</v>
      </c>
      <c r="J127" s="246">
        <v>5</v>
      </c>
      <c r="K127" s="257">
        <v>0</v>
      </c>
      <c r="L127" s="245">
        <v>2</v>
      </c>
      <c r="M127" s="257">
        <v>2</v>
      </c>
      <c r="N127" s="257">
        <v>0</v>
      </c>
      <c r="O127" s="257">
        <v>0</v>
      </c>
      <c r="P127" s="257">
        <v>5</v>
      </c>
      <c r="Q127" s="258" t="s">
        <v>173</v>
      </c>
      <c r="R127" s="376">
        <v>1</v>
      </c>
      <c r="S127" s="376">
        <v>0</v>
      </c>
      <c r="T127" s="241">
        <v>5</v>
      </c>
      <c r="U127" s="240">
        <v>0</v>
      </c>
      <c r="V127" s="241">
        <v>2</v>
      </c>
      <c r="W127" s="240">
        <v>0</v>
      </c>
      <c r="X127" s="390">
        <v>0</v>
      </c>
      <c r="Y127" s="391">
        <v>1</v>
      </c>
      <c r="Z127" s="392">
        <v>0</v>
      </c>
      <c r="AA127" s="391">
        <v>1</v>
      </c>
      <c r="AB127" s="177" t="s">
        <v>229</v>
      </c>
      <c r="AC127" s="178" t="s">
        <v>39</v>
      </c>
      <c r="AD127" s="180">
        <v>0</v>
      </c>
      <c r="AE127" s="179">
        <v>0</v>
      </c>
      <c r="AF127" s="179">
        <v>0</v>
      </c>
      <c r="AG127" s="208">
        <v>0</v>
      </c>
      <c r="AH127" s="179">
        <v>0</v>
      </c>
      <c r="AI127" s="180">
        <v>0</v>
      </c>
      <c r="AJ127" s="24">
        <v>2025</v>
      </c>
    </row>
    <row r="128" spans="1:36" ht="25.5" customHeight="1">
      <c r="A128" s="244">
        <v>8</v>
      </c>
      <c r="B128" s="244">
        <v>0</v>
      </c>
      <c r="C128" s="244">
        <v>1</v>
      </c>
      <c r="D128" s="244">
        <v>0</v>
      </c>
      <c r="E128" s="244">
        <v>1</v>
      </c>
      <c r="F128" s="244">
        <v>1</v>
      </c>
      <c r="G128" s="244">
        <v>3</v>
      </c>
      <c r="H128" s="244">
        <v>1</v>
      </c>
      <c r="I128" s="244">
        <v>0</v>
      </c>
      <c r="J128" s="244">
        <v>5</v>
      </c>
      <c r="K128" s="244">
        <v>0</v>
      </c>
      <c r="L128" s="244">
        <v>2</v>
      </c>
      <c r="M128" s="244">
        <v>2</v>
      </c>
      <c r="N128" s="244">
        <v>0</v>
      </c>
      <c r="O128" s="244">
        <v>0</v>
      </c>
      <c r="P128" s="244">
        <v>5</v>
      </c>
      <c r="Q128" s="275" t="s">
        <v>173</v>
      </c>
      <c r="R128" s="275">
        <v>1</v>
      </c>
      <c r="S128" s="275">
        <v>0</v>
      </c>
      <c r="T128" s="244">
        <v>5</v>
      </c>
      <c r="U128" s="195">
        <v>0</v>
      </c>
      <c r="V128" s="244">
        <v>2</v>
      </c>
      <c r="W128" s="195">
        <v>0</v>
      </c>
      <c r="X128" s="279">
        <v>0</v>
      </c>
      <c r="Y128" s="278">
        <v>1</v>
      </c>
      <c r="Z128" s="277">
        <v>0</v>
      </c>
      <c r="AA128" s="278">
        <v>0</v>
      </c>
      <c r="AB128" s="222" t="s">
        <v>14</v>
      </c>
      <c r="AC128" s="286" t="s">
        <v>26</v>
      </c>
      <c r="AD128" s="287">
        <v>0</v>
      </c>
      <c r="AE128" s="288">
        <v>0</v>
      </c>
      <c r="AF128" s="288">
        <v>0</v>
      </c>
      <c r="AG128" s="288">
        <v>0</v>
      </c>
      <c r="AH128" s="288">
        <v>0</v>
      </c>
      <c r="AI128" s="287">
        <v>0</v>
      </c>
      <c r="AJ128" s="24">
        <v>2025</v>
      </c>
    </row>
    <row r="129" spans="1:36" ht="30.75" customHeight="1">
      <c r="A129" s="257">
        <v>8</v>
      </c>
      <c r="B129" s="257">
        <v>0</v>
      </c>
      <c r="C129" s="257">
        <v>1</v>
      </c>
      <c r="D129" s="257">
        <v>0</v>
      </c>
      <c r="E129" s="257">
        <v>1</v>
      </c>
      <c r="F129" s="257">
        <v>1</v>
      </c>
      <c r="G129" s="257">
        <v>3</v>
      </c>
      <c r="H129" s="245">
        <v>1</v>
      </c>
      <c r="I129" s="246">
        <v>0</v>
      </c>
      <c r="J129" s="246">
        <v>5</v>
      </c>
      <c r="K129" s="257">
        <v>0</v>
      </c>
      <c r="L129" s="245">
        <v>2</v>
      </c>
      <c r="M129" s="257">
        <v>2</v>
      </c>
      <c r="N129" s="257">
        <v>0</v>
      </c>
      <c r="O129" s="257">
        <v>0</v>
      </c>
      <c r="P129" s="257">
        <v>5</v>
      </c>
      <c r="Q129" s="258" t="s">
        <v>173</v>
      </c>
      <c r="R129" s="376">
        <v>1</v>
      </c>
      <c r="S129" s="376">
        <v>0</v>
      </c>
      <c r="T129" s="241">
        <v>5</v>
      </c>
      <c r="U129" s="240">
        <v>0</v>
      </c>
      <c r="V129" s="241">
        <v>2</v>
      </c>
      <c r="W129" s="240">
        <v>0</v>
      </c>
      <c r="X129" s="390">
        <v>0</v>
      </c>
      <c r="Y129" s="391">
        <v>1</v>
      </c>
      <c r="Z129" s="392">
        <v>0</v>
      </c>
      <c r="AA129" s="391">
        <v>1</v>
      </c>
      <c r="AB129" s="177" t="s">
        <v>228</v>
      </c>
      <c r="AC129" s="178" t="s">
        <v>39</v>
      </c>
      <c r="AD129" s="180">
        <v>0</v>
      </c>
      <c r="AE129" s="179">
        <v>0</v>
      </c>
      <c r="AF129" s="179">
        <v>0</v>
      </c>
      <c r="AG129" s="208">
        <v>0</v>
      </c>
      <c r="AH129" s="179">
        <v>0</v>
      </c>
      <c r="AI129" s="180">
        <v>0</v>
      </c>
      <c r="AJ129" s="24">
        <v>2025</v>
      </c>
    </row>
    <row r="130" spans="1:36" s="334" customFormat="1" ht="63" customHeight="1">
      <c r="A130" s="341">
        <v>8</v>
      </c>
      <c r="B130" s="341">
        <v>0</v>
      </c>
      <c r="C130" s="341">
        <v>0</v>
      </c>
      <c r="D130" s="341">
        <v>0</v>
      </c>
      <c r="E130" s="341">
        <v>0</v>
      </c>
      <c r="F130" s="341">
        <v>0</v>
      </c>
      <c r="G130" s="341">
        <v>0</v>
      </c>
      <c r="H130" s="326">
        <v>1</v>
      </c>
      <c r="I130" s="327">
        <v>0</v>
      </c>
      <c r="J130" s="327">
        <v>6</v>
      </c>
      <c r="K130" s="341">
        <v>0</v>
      </c>
      <c r="L130" s="326">
        <v>0</v>
      </c>
      <c r="M130" s="341">
        <v>0</v>
      </c>
      <c r="N130" s="341">
        <v>0</v>
      </c>
      <c r="O130" s="341">
        <v>0</v>
      </c>
      <c r="P130" s="341">
        <v>0</v>
      </c>
      <c r="Q130" s="341">
        <v>0</v>
      </c>
      <c r="R130" s="326">
        <v>1</v>
      </c>
      <c r="S130" s="326">
        <v>0</v>
      </c>
      <c r="T130" s="336">
        <v>6</v>
      </c>
      <c r="U130" s="350">
        <v>0</v>
      </c>
      <c r="V130" s="351">
        <v>0</v>
      </c>
      <c r="W130" s="350">
        <v>0</v>
      </c>
      <c r="X130" s="348">
        <v>0</v>
      </c>
      <c r="Y130" s="349">
        <v>0</v>
      </c>
      <c r="Z130" s="348">
        <v>0</v>
      </c>
      <c r="AA130" s="349">
        <v>0</v>
      </c>
      <c r="AB130" s="330" t="s">
        <v>208</v>
      </c>
      <c r="AC130" s="331" t="s">
        <v>26</v>
      </c>
      <c r="AD130" s="332">
        <v>0</v>
      </c>
      <c r="AE130" s="332">
        <v>0</v>
      </c>
      <c r="AF130" s="332">
        <v>0</v>
      </c>
      <c r="AG130" s="332">
        <v>0</v>
      </c>
      <c r="AH130" s="332">
        <v>0</v>
      </c>
      <c r="AI130" s="332">
        <f>SUM(AD130:AH130)</f>
        <v>0</v>
      </c>
      <c r="AJ130" s="333">
        <v>2025</v>
      </c>
    </row>
    <row r="131" spans="1:36" ht="67.5" customHeight="1">
      <c r="A131" s="237">
        <v>8</v>
      </c>
      <c r="B131" s="237">
        <v>0</v>
      </c>
      <c r="C131" s="237">
        <v>0</v>
      </c>
      <c r="D131" s="237">
        <v>0</v>
      </c>
      <c r="E131" s="237">
        <v>0</v>
      </c>
      <c r="F131" s="237">
        <v>0</v>
      </c>
      <c r="G131" s="237">
        <v>0</v>
      </c>
      <c r="H131" s="238">
        <v>1</v>
      </c>
      <c r="I131" s="239">
        <v>0</v>
      </c>
      <c r="J131" s="239">
        <v>6</v>
      </c>
      <c r="K131" s="237">
        <v>0</v>
      </c>
      <c r="L131" s="238">
        <v>1</v>
      </c>
      <c r="M131" s="237">
        <v>0</v>
      </c>
      <c r="N131" s="237">
        <v>0</v>
      </c>
      <c r="O131" s="237">
        <v>0</v>
      </c>
      <c r="P131" s="237">
        <v>0</v>
      </c>
      <c r="Q131" s="237">
        <v>0</v>
      </c>
      <c r="R131" s="238">
        <v>1</v>
      </c>
      <c r="S131" s="238">
        <v>0</v>
      </c>
      <c r="T131" s="238">
        <v>6</v>
      </c>
      <c r="U131" s="237">
        <v>0</v>
      </c>
      <c r="V131" s="238">
        <v>1</v>
      </c>
      <c r="W131" s="255">
        <v>0</v>
      </c>
      <c r="X131" s="255">
        <v>0</v>
      </c>
      <c r="Y131" s="256">
        <v>0</v>
      </c>
      <c r="Z131" s="255">
        <v>0</v>
      </c>
      <c r="AA131" s="256">
        <v>0</v>
      </c>
      <c r="AB131" s="76" t="s">
        <v>245</v>
      </c>
      <c r="AC131" s="77" t="s">
        <v>26</v>
      </c>
      <c r="AD131" s="113">
        <v>0</v>
      </c>
      <c r="AE131" s="113">
        <v>0</v>
      </c>
      <c r="AF131" s="113">
        <v>0</v>
      </c>
      <c r="AG131" s="113">
        <v>0</v>
      </c>
      <c r="AH131" s="113">
        <f>AH133</f>
        <v>0</v>
      </c>
      <c r="AI131" s="113">
        <f>SUM(AD131:AH131)</f>
        <v>0</v>
      </c>
      <c r="AJ131" s="24">
        <v>2025</v>
      </c>
    </row>
    <row r="132" spans="1:36" ht="79.5" customHeight="1">
      <c r="A132" s="240">
        <v>8</v>
      </c>
      <c r="B132" s="240">
        <v>0</v>
      </c>
      <c r="C132" s="240">
        <v>0</v>
      </c>
      <c r="D132" s="240">
        <v>0</v>
      </c>
      <c r="E132" s="240">
        <v>0</v>
      </c>
      <c r="F132" s="240">
        <v>0</v>
      </c>
      <c r="G132" s="240">
        <v>0</v>
      </c>
      <c r="H132" s="241">
        <v>1</v>
      </c>
      <c r="I132" s="242">
        <v>0</v>
      </c>
      <c r="J132" s="242">
        <v>6</v>
      </c>
      <c r="K132" s="240">
        <v>0</v>
      </c>
      <c r="L132" s="241">
        <v>1</v>
      </c>
      <c r="M132" s="240">
        <v>0</v>
      </c>
      <c r="N132" s="240">
        <v>0</v>
      </c>
      <c r="O132" s="240">
        <v>0</v>
      </c>
      <c r="P132" s="240">
        <v>0</v>
      </c>
      <c r="Q132" s="257">
        <v>0</v>
      </c>
      <c r="R132" s="241">
        <v>1</v>
      </c>
      <c r="S132" s="241">
        <v>0</v>
      </c>
      <c r="T132" s="241">
        <v>6</v>
      </c>
      <c r="U132" s="240">
        <v>0</v>
      </c>
      <c r="V132" s="241">
        <v>1</v>
      </c>
      <c r="W132" s="240">
        <v>0</v>
      </c>
      <c r="X132" s="240">
        <v>0</v>
      </c>
      <c r="Y132" s="241">
        <v>0</v>
      </c>
      <c r="Z132" s="240">
        <v>0</v>
      </c>
      <c r="AA132" s="241">
        <v>1</v>
      </c>
      <c r="AB132" s="58" t="s">
        <v>246</v>
      </c>
      <c r="AC132" s="289" t="s">
        <v>188</v>
      </c>
      <c r="AD132" s="207">
        <v>0</v>
      </c>
      <c r="AE132" s="207">
        <v>0</v>
      </c>
      <c r="AF132" s="207">
        <v>0</v>
      </c>
      <c r="AG132" s="207">
        <v>0</v>
      </c>
      <c r="AH132" s="207">
        <v>0</v>
      </c>
      <c r="AI132" s="138"/>
      <c r="AJ132" s="24">
        <v>2025</v>
      </c>
    </row>
    <row r="133" spans="1:36" ht="51">
      <c r="A133" s="244">
        <v>8</v>
      </c>
      <c r="B133" s="244">
        <v>1</v>
      </c>
      <c r="C133" s="244">
        <v>1</v>
      </c>
      <c r="D133" s="244">
        <v>0</v>
      </c>
      <c r="E133" s="244">
        <v>7</v>
      </c>
      <c r="F133" s="244">
        <v>0</v>
      </c>
      <c r="G133" s="244">
        <v>2</v>
      </c>
      <c r="H133" s="244">
        <v>1</v>
      </c>
      <c r="I133" s="244">
        <v>0</v>
      </c>
      <c r="J133" s="244">
        <v>6</v>
      </c>
      <c r="K133" s="244">
        <v>0</v>
      </c>
      <c r="L133" s="244">
        <v>1</v>
      </c>
      <c r="M133" s="244" t="s">
        <v>12</v>
      </c>
      <c r="N133" s="244">
        <v>0</v>
      </c>
      <c r="O133" s="244">
        <v>2</v>
      </c>
      <c r="P133" s="244">
        <v>7</v>
      </c>
      <c r="Q133" s="244">
        <v>0</v>
      </c>
      <c r="R133" s="244">
        <v>1</v>
      </c>
      <c r="S133" s="244">
        <v>0</v>
      </c>
      <c r="T133" s="244">
        <v>6</v>
      </c>
      <c r="U133" s="195">
        <v>0</v>
      </c>
      <c r="V133" s="244">
        <v>1</v>
      </c>
      <c r="W133" s="277">
        <v>0</v>
      </c>
      <c r="X133" s="277">
        <v>0</v>
      </c>
      <c r="Y133" s="278">
        <v>1</v>
      </c>
      <c r="Z133" s="277">
        <v>0</v>
      </c>
      <c r="AA133" s="278">
        <v>0</v>
      </c>
      <c r="AB133" s="80" t="s">
        <v>189</v>
      </c>
      <c r="AC133" s="81" t="s">
        <v>26</v>
      </c>
      <c r="AD133" s="105">
        <v>0</v>
      </c>
      <c r="AE133" s="105">
        <v>0</v>
      </c>
      <c r="AF133" s="105">
        <v>0</v>
      </c>
      <c r="AG133" s="176">
        <v>0</v>
      </c>
      <c r="AH133" s="176">
        <v>0</v>
      </c>
      <c r="AI133" s="105">
        <f>SUM(AD133:AH133)</f>
        <v>0</v>
      </c>
      <c r="AJ133" s="24">
        <v>2025</v>
      </c>
    </row>
    <row r="134" spans="1:36" ht="39.75" customHeight="1">
      <c r="A134" s="257">
        <v>8</v>
      </c>
      <c r="B134" s="257">
        <v>1</v>
      </c>
      <c r="C134" s="257">
        <v>1</v>
      </c>
      <c r="D134" s="257">
        <v>0</v>
      </c>
      <c r="E134" s="257">
        <v>7</v>
      </c>
      <c r="F134" s="257">
        <v>0</v>
      </c>
      <c r="G134" s="257">
        <v>2</v>
      </c>
      <c r="H134" s="245">
        <v>1</v>
      </c>
      <c r="I134" s="246">
        <v>0</v>
      </c>
      <c r="J134" s="246">
        <v>6</v>
      </c>
      <c r="K134" s="257">
        <v>0</v>
      </c>
      <c r="L134" s="245">
        <v>1</v>
      </c>
      <c r="M134" s="257" t="s">
        <v>12</v>
      </c>
      <c r="N134" s="257">
        <v>0</v>
      </c>
      <c r="O134" s="257">
        <v>2</v>
      </c>
      <c r="P134" s="257">
        <v>7</v>
      </c>
      <c r="Q134" s="258">
        <v>0</v>
      </c>
      <c r="R134" s="376">
        <v>1</v>
      </c>
      <c r="S134" s="376">
        <v>0</v>
      </c>
      <c r="T134" s="376">
        <v>6</v>
      </c>
      <c r="U134" s="393">
        <v>0</v>
      </c>
      <c r="V134" s="376">
        <v>1</v>
      </c>
      <c r="W134" s="392">
        <v>0</v>
      </c>
      <c r="X134" s="392">
        <v>0</v>
      </c>
      <c r="Y134" s="391">
        <v>1</v>
      </c>
      <c r="Z134" s="392">
        <v>0</v>
      </c>
      <c r="AA134" s="394">
        <v>1</v>
      </c>
      <c r="AB134" s="58" t="s">
        <v>190</v>
      </c>
      <c r="AC134" s="290" t="s">
        <v>39</v>
      </c>
      <c r="AD134" s="291">
        <v>0</v>
      </c>
      <c r="AE134" s="208">
        <v>0</v>
      </c>
      <c r="AF134" s="208">
        <v>0</v>
      </c>
      <c r="AG134" s="208">
        <v>0</v>
      </c>
      <c r="AH134" s="208">
        <v>0</v>
      </c>
      <c r="AI134" s="180"/>
      <c r="AJ134" s="24">
        <v>2025</v>
      </c>
    </row>
    <row r="135" spans="1:36" ht="55.5" customHeight="1">
      <c r="A135" s="322">
        <v>8</v>
      </c>
      <c r="B135" s="322">
        <v>1</v>
      </c>
      <c r="C135" s="322">
        <v>3</v>
      </c>
      <c r="D135" s="322">
        <v>0</v>
      </c>
      <c r="E135" s="322">
        <v>8</v>
      </c>
      <c r="F135" s="322">
        <v>0</v>
      </c>
      <c r="G135" s="322">
        <v>1</v>
      </c>
      <c r="H135" s="322">
        <v>1</v>
      </c>
      <c r="I135" s="322">
        <v>0</v>
      </c>
      <c r="J135" s="322">
        <v>6</v>
      </c>
      <c r="K135" s="322">
        <v>0</v>
      </c>
      <c r="L135" s="322">
        <v>1</v>
      </c>
      <c r="M135" s="322" t="s">
        <v>12</v>
      </c>
      <c r="N135" s="322">
        <v>0</v>
      </c>
      <c r="O135" s="322">
        <v>2</v>
      </c>
      <c r="P135" s="322">
        <v>7</v>
      </c>
      <c r="Q135" s="322">
        <v>0</v>
      </c>
      <c r="R135" s="322">
        <v>1</v>
      </c>
      <c r="S135" s="322">
        <v>0</v>
      </c>
      <c r="T135" s="322">
        <v>6</v>
      </c>
      <c r="U135" s="322">
        <v>0</v>
      </c>
      <c r="V135" s="322">
        <v>1</v>
      </c>
      <c r="W135" s="322">
        <v>0</v>
      </c>
      <c r="X135" s="322">
        <v>0</v>
      </c>
      <c r="Y135" s="322">
        <v>2</v>
      </c>
      <c r="Z135" s="322">
        <v>0</v>
      </c>
      <c r="AA135" s="323">
        <v>0</v>
      </c>
      <c r="AB135" s="293" t="s">
        <v>15</v>
      </c>
      <c r="AC135" s="193" t="s">
        <v>26</v>
      </c>
      <c r="AD135" s="195">
        <v>0</v>
      </c>
      <c r="AE135" s="324">
        <v>0</v>
      </c>
      <c r="AF135" s="324">
        <v>0</v>
      </c>
      <c r="AG135" s="324">
        <v>0</v>
      </c>
      <c r="AH135" s="195">
        <v>0</v>
      </c>
      <c r="AI135" s="324">
        <v>0</v>
      </c>
      <c r="AJ135" s="24">
        <v>2025</v>
      </c>
    </row>
    <row r="136" spans="1:36" ht="38.25">
      <c r="A136" s="262">
        <v>8</v>
      </c>
      <c r="B136" s="262">
        <v>1</v>
      </c>
      <c r="C136" s="262">
        <v>3</v>
      </c>
      <c r="D136" s="262">
        <v>0</v>
      </c>
      <c r="E136" s="262">
        <v>8</v>
      </c>
      <c r="F136" s="262">
        <v>0</v>
      </c>
      <c r="G136" s="262">
        <v>1</v>
      </c>
      <c r="H136" s="263">
        <v>1</v>
      </c>
      <c r="I136" s="263">
        <v>0</v>
      </c>
      <c r="J136" s="263">
        <v>6</v>
      </c>
      <c r="K136" s="263">
        <v>0</v>
      </c>
      <c r="L136" s="263">
        <v>1</v>
      </c>
      <c r="M136" s="263" t="s">
        <v>12</v>
      </c>
      <c r="N136" s="263">
        <v>0</v>
      </c>
      <c r="O136" s="263">
        <v>2</v>
      </c>
      <c r="P136" s="263">
        <v>7</v>
      </c>
      <c r="Q136" s="263">
        <v>0</v>
      </c>
      <c r="R136" s="368">
        <v>1</v>
      </c>
      <c r="S136" s="368">
        <v>0</v>
      </c>
      <c r="T136" s="368">
        <v>6</v>
      </c>
      <c r="U136" s="368">
        <v>0</v>
      </c>
      <c r="V136" s="368">
        <v>1</v>
      </c>
      <c r="W136" s="368">
        <v>0</v>
      </c>
      <c r="X136" s="368">
        <v>0</v>
      </c>
      <c r="Y136" s="368">
        <v>2</v>
      </c>
      <c r="Z136" s="368">
        <v>0</v>
      </c>
      <c r="AA136" s="369">
        <v>1</v>
      </c>
      <c r="AB136" s="202" t="s">
        <v>192</v>
      </c>
      <c r="AC136" s="188" t="s">
        <v>39</v>
      </c>
      <c r="AD136" s="280">
        <v>0</v>
      </c>
      <c r="AE136" s="280">
        <v>0</v>
      </c>
      <c r="AF136" s="280">
        <v>0</v>
      </c>
      <c r="AG136" s="280">
        <v>0</v>
      </c>
      <c r="AH136" s="280">
        <v>0</v>
      </c>
      <c r="AI136" s="280"/>
      <c r="AJ136" s="24">
        <v>2025</v>
      </c>
    </row>
    <row r="137" spans="1:36" ht="38.25">
      <c r="A137" s="262">
        <v>8</v>
      </c>
      <c r="B137" s="262">
        <v>1</v>
      </c>
      <c r="C137" s="262">
        <v>3</v>
      </c>
      <c r="D137" s="262">
        <v>0</v>
      </c>
      <c r="E137" s="262">
        <v>8</v>
      </c>
      <c r="F137" s="262">
        <v>0</v>
      </c>
      <c r="G137" s="262">
        <v>1</v>
      </c>
      <c r="H137" s="263">
        <v>1</v>
      </c>
      <c r="I137" s="263">
        <v>0</v>
      </c>
      <c r="J137" s="263">
        <v>6</v>
      </c>
      <c r="K137" s="263">
        <v>0</v>
      </c>
      <c r="L137" s="263">
        <v>1</v>
      </c>
      <c r="M137" s="263" t="s">
        <v>12</v>
      </c>
      <c r="N137" s="263">
        <v>0</v>
      </c>
      <c r="O137" s="263">
        <v>2</v>
      </c>
      <c r="P137" s="263">
        <v>7</v>
      </c>
      <c r="Q137" s="263">
        <v>0</v>
      </c>
      <c r="R137" s="368">
        <v>1</v>
      </c>
      <c r="S137" s="368">
        <v>0</v>
      </c>
      <c r="T137" s="368">
        <v>6</v>
      </c>
      <c r="U137" s="368">
        <v>0</v>
      </c>
      <c r="V137" s="368">
        <v>1</v>
      </c>
      <c r="W137" s="368">
        <v>0</v>
      </c>
      <c r="X137" s="368">
        <v>0</v>
      </c>
      <c r="Y137" s="368">
        <v>2</v>
      </c>
      <c r="Z137" s="368">
        <v>0</v>
      </c>
      <c r="AA137" s="369">
        <v>1</v>
      </c>
      <c r="AB137" s="202" t="s">
        <v>192</v>
      </c>
      <c r="AC137" s="188" t="s">
        <v>39</v>
      </c>
      <c r="AD137" s="280">
        <v>0</v>
      </c>
      <c r="AE137" s="280">
        <v>0</v>
      </c>
      <c r="AF137" s="280">
        <v>0</v>
      </c>
      <c r="AG137" s="280">
        <v>0</v>
      </c>
      <c r="AH137" s="280">
        <v>0</v>
      </c>
      <c r="AI137" s="280"/>
      <c r="AJ137" s="24">
        <v>2025</v>
      </c>
    </row>
    <row r="138" spans="1:36" ht="24" customHeight="1">
      <c r="A138" s="354">
        <v>8</v>
      </c>
      <c r="B138" s="354">
        <v>0</v>
      </c>
      <c r="C138" s="354">
        <v>1</v>
      </c>
      <c r="D138" s="354">
        <v>0</v>
      </c>
      <c r="E138" s="354">
        <v>1</v>
      </c>
      <c r="F138" s="354">
        <v>1</v>
      </c>
      <c r="G138" s="354">
        <v>3</v>
      </c>
      <c r="H138" s="354">
        <v>1</v>
      </c>
      <c r="I138" s="355">
        <v>0</v>
      </c>
      <c r="J138" s="355">
        <v>7</v>
      </c>
      <c r="K138" s="354">
        <v>0</v>
      </c>
      <c r="L138" s="354">
        <v>1</v>
      </c>
      <c r="M138" s="354">
        <v>5</v>
      </c>
      <c r="N138" s="354">
        <v>4</v>
      </c>
      <c r="O138" s="354">
        <v>6</v>
      </c>
      <c r="P138" s="354">
        <v>9</v>
      </c>
      <c r="Q138" s="354">
        <v>0</v>
      </c>
      <c r="R138" s="354">
        <v>1</v>
      </c>
      <c r="S138" s="354">
        <v>0</v>
      </c>
      <c r="T138" s="354">
        <v>7</v>
      </c>
      <c r="U138" s="354">
        <v>0</v>
      </c>
      <c r="V138" s="354">
        <v>0</v>
      </c>
      <c r="W138" s="354">
        <v>0</v>
      </c>
      <c r="X138" s="354">
        <v>0</v>
      </c>
      <c r="Y138" s="354">
        <v>0</v>
      </c>
      <c r="Z138" s="354">
        <v>0</v>
      </c>
      <c r="AA138" s="354">
        <v>0</v>
      </c>
      <c r="AB138" s="356" t="s">
        <v>289</v>
      </c>
      <c r="AC138" s="331" t="s">
        <v>258</v>
      </c>
      <c r="AD138" s="357">
        <v>112.7</v>
      </c>
      <c r="AE138" s="331">
        <v>0</v>
      </c>
      <c r="AF138" s="331">
        <v>0</v>
      </c>
      <c r="AG138" s="331">
        <v>0</v>
      </c>
      <c r="AH138" s="331">
        <v>0</v>
      </c>
      <c r="AI138" s="331">
        <v>112.7</v>
      </c>
      <c r="AJ138" s="333">
        <v>2025</v>
      </c>
    </row>
    <row r="139" spans="1:36" ht="25.5" customHeight="1">
      <c r="A139" s="358">
        <v>8</v>
      </c>
      <c r="B139" s="358">
        <v>0</v>
      </c>
      <c r="C139" s="358">
        <v>1</v>
      </c>
      <c r="D139" s="358">
        <v>0</v>
      </c>
      <c r="E139" s="358">
        <v>1</v>
      </c>
      <c r="F139" s="358">
        <v>1</v>
      </c>
      <c r="G139" s="358">
        <v>3</v>
      </c>
      <c r="H139" s="358">
        <v>1</v>
      </c>
      <c r="I139" s="359">
        <v>0</v>
      </c>
      <c r="J139" s="359">
        <v>7</v>
      </c>
      <c r="K139" s="358">
        <v>0</v>
      </c>
      <c r="L139" s="358">
        <v>1</v>
      </c>
      <c r="M139" s="358">
        <v>5</v>
      </c>
      <c r="N139" s="358">
        <v>4</v>
      </c>
      <c r="O139" s="358">
        <v>6</v>
      </c>
      <c r="P139" s="358">
        <v>9</v>
      </c>
      <c r="Q139" s="358">
        <v>0</v>
      </c>
      <c r="R139" s="358">
        <v>1</v>
      </c>
      <c r="S139" s="358">
        <v>0</v>
      </c>
      <c r="T139" s="358">
        <v>7</v>
      </c>
      <c r="U139" s="358">
        <v>0</v>
      </c>
      <c r="V139" s="358">
        <v>1</v>
      </c>
      <c r="W139" s="358">
        <v>5</v>
      </c>
      <c r="X139" s="358">
        <v>4</v>
      </c>
      <c r="Y139" s="358">
        <v>6</v>
      </c>
      <c r="Z139" s="358">
        <v>9</v>
      </c>
      <c r="AA139" s="358">
        <v>0</v>
      </c>
      <c r="AB139" s="360" t="s">
        <v>288</v>
      </c>
      <c r="AC139" s="361" t="s">
        <v>24</v>
      </c>
      <c r="AD139" s="362">
        <v>112.7</v>
      </c>
      <c r="AE139" s="362">
        <v>0</v>
      </c>
      <c r="AF139" s="362">
        <v>0</v>
      </c>
      <c r="AG139" s="362">
        <v>0</v>
      </c>
      <c r="AH139" s="362">
        <v>0</v>
      </c>
      <c r="AI139" s="362">
        <v>112.7</v>
      </c>
      <c r="AJ139" s="24">
        <v>2025</v>
      </c>
    </row>
    <row r="140" spans="1:36" ht="25.5">
      <c r="A140" s="358">
        <v>8</v>
      </c>
      <c r="B140" s="358">
        <v>0</v>
      </c>
      <c r="C140" s="358">
        <v>1</v>
      </c>
      <c r="D140" s="358">
        <v>0</v>
      </c>
      <c r="E140" s="358">
        <v>1</v>
      </c>
      <c r="F140" s="358">
        <v>1</v>
      </c>
      <c r="G140" s="358">
        <v>3</v>
      </c>
      <c r="H140" s="358">
        <v>1</v>
      </c>
      <c r="I140" s="359">
        <v>0</v>
      </c>
      <c r="J140" s="359">
        <v>7</v>
      </c>
      <c r="K140" s="358">
        <v>0</v>
      </c>
      <c r="L140" s="358">
        <v>1</v>
      </c>
      <c r="M140" s="358">
        <v>5</v>
      </c>
      <c r="N140" s="358">
        <v>4</v>
      </c>
      <c r="O140" s="358">
        <v>6</v>
      </c>
      <c r="P140" s="358">
        <v>9</v>
      </c>
      <c r="Q140" s="358">
        <v>0</v>
      </c>
      <c r="R140" s="358">
        <v>1</v>
      </c>
      <c r="S140" s="358">
        <v>0</v>
      </c>
      <c r="T140" s="358">
        <v>7</v>
      </c>
      <c r="U140" s="358">
        <v>0</v>
      </c>
      <c r="V140" s="358">
        <v>1</v>
      </c>
      <c r="W140" s="358">
        <v>5</v>
      </c>
      <c r="X140" s="358">
        <v>4</v>
      </c>
      <c r="Y140" s="358">
        <v>6</v>
      </c>
      <c r="Z140" s="358">
        <v>9</v>
      </c>
      <c r="AA140" s="358">
        <v>0</v>
      </c>
      <c r="AB140" s="58" t="s">
        <v>259</v>
      </c>
      <c r="AC140" s="79" t="s">
        <v>27</v>
      </c>
      <c r="AD140" s="363">
        <v>5516</v>
      </c>
      <c r="AE140" s="363"/>
      <c r="AF140" s="363">
        <v>0</v>
      </c>
      <c r="AG140" s="363">
        <v>0</v>
      </c>
      <c r="AH140" s="363">
        <v>0</v>
      </c>
      <c r="AI140" s="363">
        <v>0</v>
      </c>
      <c r="AJ140" s="24">
        <v>2025</v>
      </c>
    </row>
    <row r="141" spans="1:36" ht="38.25">
      <c r="A141" s="364">
        <v>8</v>
      </c>
      <c r="B141" s="364">
        <v>0</v>
      </c>
      <c r="C141" s="364">
        <v>1</v>
      </c>
      <c r="D141" s="364">
        <v>0</v>
      </c>
      <c r="E141" s="364">
        <v>1</v>
      </c>
      <c r="F141" s="364">
        <v>1</v>
      </c>
      <c r="G141" s="364">
        <v>3</v>
      </c>
      <c r="H141" s="364">
        <v>1</v>
      </c>
      <c r="I141" s="365">
        <v>0</v>
      </c>
      <c r="J141" s="365">
        <v>7</v>
      </c>
      <c r="K141" s="364">
        <v>0</v>
      </c>
      <c r="L141" s="364">
        <v>1</v>
      </c>
      <c r="M141" s="364">
        <v>5</v>
      </c>
      <c r="N141" s="364">
        <v>4</v>
      </c>
      <c r="O141" s="364">
        <v>6</v>
      </c>
      <c r="P141" s="364">
        <v>9</v>
      </c>
      <c r="Q141" s="364">
        <v>0</v>
      </c>
      <c r="R141" s="364">
        <v>1</v>
      </c>
      <c r="S141" s="364">
        <v>0</v>
      </c>
      <c r="T141" s="364">
        <v>7</v>
      </c>
      <c r="U141" s="364">
        <v>0</v>
      </c>
      <c r="V141" s="364">
        <v>1</v>
      </c>
      <c r="W141" s="364">
        <v>5</v>
      </c>
      <c r="X141" s="364">
        <v>4</v>
      </c>
      <c r="Y141" s="364">
        <v>6</v>
      </c>
      <c r="Z141" s="364">
        <v>9</v>
      </c>
      <c r="AA141" s="364">
        <v>0</v>
      </c>
      <c r="AB141" s="366" t="s">
        <v>287</v>
      </c>
      <c r="AC141" s="367" t="s">
        <v>24</v>
      </c>
      <c r="AD141" s="292">
        <v>112.7</v>
      </c>
      <c r="AE141" s="367">
        <v>0</v>
      </c>
      <c r="AF141" s="367">
        <v>0</v>
      </c>
      <c r="AG141" s="367">
        <v>0</v>
      </c>
      <c r="AH141" s="367">
        <v>0</v>
      </c>
      <c r="AI141" s="367">
        <v>112.7</v>
      </c>
      <c r="AJ141" s="24">
        <v>2025</v>
      </c>
    </row>
  </sheetData>
  <sheetProtection/>
  <mergeCells count="37">
    <mergeCell ref="S14:AJ14"/>
    <mergeCell ref="AD2:AJ4"/>
    <mergeCell ref="S6:AJ6"/>
    <mergeCell ref="S10:AJ10"/>
    <mergeCell ref="S7:AJ7"/>
    <mergeCell ref="S8:AJ8"/>
    <mergeCell ref="S11:AJ11"/>
    <mergeCell ref="AD17:AH17"/>
    <mergeCell ref="AI17:AJ17"/>
    <mergeCell ref="S12:AC12"/>
    <mergeCell ref="AB17:AB19"/>
    <mergeCell ref="W18:Y19"/>
    <mergeCell ref="AD18:AD19"/>
    <mergeCell ref="R18:S19"/>
    <mergeCell ref="AF18:AF19"/>
    <mergeCell ref="S13:AC13"/>
    <mergeCell ref="S15:AJ15"/>
    <mergeCell ref="AJ18:AJ19"/>
    <mergeCell ref="AE18:AE19"/>
    <mergeCell ref="AG18:AG19"/>
    <mergeCell ref="T18:T19"/>
    <mergeCell ref="U18:U19"/>
    <mergeCell ref="V18:V19"/>
    <mergeCell ref="AH18:AH19"/>
    <mergeCell ref="AC17:AC19"/>
    <mergeCell ref="Z18:AA19"/>
    <mergeCell ref="R17:AA17"/>
    <mergeCell ref="S16:AJ16"/>
    <mergeCell ref="A17:Q17"/>
    <mergeCell ref="A18:C19"/>
    <mergeCell ref="F18:G19"/>
    <mergeCell ref="H18:Q18"/>
    <mergeCell ref="H19:I19"/>
    <mergeCell ref="D18:E19"/>
    <mergeCell ref="K19:L19"/>
    <mergeCell ref="M19:Q19"/>
    <mergeCell ref="AI18:AI19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2021-12-28T11:11:01Z</cp:lastPrinted>
  <dcterms:created xsi:type="dcterms:W3CDTF">2006-09-16T00:00:00Z</dcterms:created>
  <dcterms:modified xsi:type="dcterms:W3CDTF">2021-12-30T09:09:37Z</dcterms:modified>
  <cp:category/>
  <cp:version/>
  <cp:contentType/>
  <cp:contentStatus/>
</cp:coreProperties>
</file>