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224" activeTab="0"/>
  </bookViews>
  <sheets>
    <sheet name="Приложение 4" sheetId="1" r:id="rId1"/>
    <sheet name="Приложение 3" sheetId="2" r:id="rId2"/>
  </sheets>
  <definedNames>
    <definedName name="OLE_LINK1" localSheetId="0">'Приложение 4'!$AD$21</definedName>
    <definedName name="_xlnm.Print_Titles" localSheetId="1">'Приложение 3'!$16:$18</definedName>
    <definedName name="_xlnm.Print_Titles" localSheetId="0">'Приложение 4'!$12:$13</definedName>
    <definedName name="_xlnm.Print_Area" localSheetId="1">'Приложение 3'!$B$1:$AI$69</definedName>
    <definedName name="_xlnm.Print_Area" localSheetId="0">'Приложение 4'!$A$1:$AG$114</definedName>
  </definedNames>
  <calcPr fullCalcOnLoad="1"/>
</workbook>
</file>

<file path=xl/sharedStrings.xml><?xml version="1.0" encoding="utf-8"?>
<sst xmlns="http://schemas.openxmlformats.org/spreadsheetml/2006/main" count="384" uniqueCount="213">
  <si>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</si>
  <si>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</si>
  <si>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</si>
  <si>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</si>
  <si>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</si>
  <si>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</si>
  <si>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</si>
  <si>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(N+1) год</t>
  </si>
  <si>
    <t>(N+2) год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</si>
  <si>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</si>
  <si>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</si>
  <si>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</si>
  <si>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</si>
  <si>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</si>
  <si>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</si>
  <si>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</si>
  <si>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« __________________________________________________________»</t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</si>
  <si>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</si>
  <si>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</si>
  <si>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</si>
  <si>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</si>
  <si>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</si>
  <si>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</si>
  <si>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</si>
  <si>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</si>
  <si>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</si>
  <si>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</si>
  <si>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</si>
  <si>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</si>
  <si>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</si>
  <si>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</si>
  <si>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</si>
  <si>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</si>
  <si>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</si>
  <si>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</si>
  <si>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</si>
  <si>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</si>
  <si>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</si>
  <si>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</si>
  <si>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</si>
  <si>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</si>
  <si>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</si>
  <si>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</si>
  <si>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</si>
  <si>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</si>
  <si>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</si>
  <si>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</si>
  <si>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</si>
  <si>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</si>
  <si>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</si>
  <si>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</si>
  <si>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</si>
  <si>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</si>
  <si>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</si>
  <si>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</si>
  <si>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</si>
  <si>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</si>
  <si>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</si>
  <si>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</si>
  <si>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</si>
  <si>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</si>
  <si>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</si>
  <si>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</si>
  <si>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</si>
  <si>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</si>
  <si>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</si>
  <si>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</si>
  <si>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</si>
  <si>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</si>
  <si>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</si>
  <si>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</si>
  <si>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</si>
  <si>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</si>
  <si>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</si>
  <si>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</si>
  <si>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</si>
  <si>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</si>
  <si>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</si>
  <si>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</si>
  <si>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</si>
  <si>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</si>
  <si>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2. Подпрограмма  - подпрограмма муниципальной  программы  муниципального образования "Пеновский район"</t>
  </si>
  <si>
    <t>Характеристика   муниципальной   программы  муниципального образования "Пеновский район"</t>
  </si>
  <si>
    <t>Главный администратор  (администратор) муниципальной  программы  муниципального образования "Пеновский район"__________________________________________________</t>
  </si>
  <si>
    <t xml:space="preserve">2. Подпрограмма  - подпрограмма муниципальной  программы  муниципального образовавания "Пеновский район" </t>
  </si>
  <si>
    <t>к Поядку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"Пеновский район"</t>
  </si>
  <si>
    <t>1.Программа - муниципальная  программа муниципального образования "Пеновский район"</t>
  </si>
  <si>
    <t>процент</t>
  </si>
  <si>
    <t>единиц</t>
  </si>
  <si>
    <t>х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</si>
  <si>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</t>
    </r>
  </si>
  <si>
    <r>
      <t xml:space="preserve">Главный администратор  (администратор)  муниципальной  программы муниципального образования "Пеновский район":  </t>
    </r>
    <r>
      <rPr>
        <b/>
        <i/>
        <sz val="14"/>
        <rFont val="Times New Roman"/>
        <family val="1"/>
      </rPr>
      <t xml:space="preserve"> Отдел  по делам культуры, молодёжи и спорта  администрации Пеновского района Тверской области</t>
    </r>
  </si>
  <si>
    <t>Показатель 3. «Количество тематических публикаций в местных средствах массовой информации»</t>
  </si>
  <si>
    <t>Мероприятие 1.001. «Информационное обеспечение, пропаганда физической культуры и спорта, здорового образа жизни в муниципальных средствах массовой информации»</t>
  </si>
  <si>
    <t>Мероприятие  1.002.  «Проведение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ветеранами»</t>
  </si>
  <si>
    <t>Показатель:   «Количество спортивно-массовых мероприятий для всех возрастных групп и категорий населения муниципального образования в рамках календарного плана спортивно-массовых мероприятий и соревнований муниципального образования на текущий год»</t>
  </si>
  <si>
    <t>Показатель 3.  «Доля обучающихся, имеющих спортивно-массовые разряды (2 разряд и ниже), от общей численности занимающихся в детских спортивных секциях»</t>
  </si>
  <si>
    <t>Показатель 3.  « Количество тематических публикаций патриотической направленности в местных средствах массовой информации»</t>
  </si>
  <si>
    <t>Показатель:   « Количество патриотических отрядов, принявших участие в военно-спортивной игре «Орлёнок»</t>
  </si>
  <si>
    <t>Показатель:   «Количество выездных мероприятий в федеральный архив представителями поискового отряда «Истина».</t>
  </si>
  <si>
    <t>Показатель:   Доля молодых людей от общего количества организаторов и участников проведения встреч с ветеранами ВОВ»</t>
  </si>
  <si>
    <t>Мероприятие 2.003. «Проведение районной спартакиады школьников по военно-прикладным и техническим видам спорта, посвященные Дню Защитника Отечества»</t>
  </si>
  <si>
    <t>Показатель:    «Количество молодых людей, принявших участие в районной спартакиаде школьников по военно-прикладным и техническим видам спорта, посвященные Дню Защитника Отечества»</t>
  </si>
  <si>
    <t xml:space="preserve">Показатель 2.  «Доля молодых людей, вернувшихся в Пеновский район после получения образования» </t>
  </si>
  <si>
    <t>Показатель 1:  «Доля мероприятий, направленных на улучшение экологического состояния района от общего количества массовых мероприятий в районе»</t>
  </si>
  <si>
    <t>Мероприятие 1.001   «Проведение мероприятий по охране и восстановлению  зеленных насаждений и лесных экосистем»</t>
  </si>
  <si>
    <t>Показатель.  «Количество проведённых ремонтных работ действующего кладбища: удаление старых и упавших деревьев, ремонт ограждений, пешеходных дорожек, подъездных путей»</t>
  </si>
  <si>
    <t>Задача 2.    «Привлечение потока туристов в Пеновский район»</t>
  </si>
  <si>
    <t>Показатель 1:  «Доля мероприятий, направленных на позиционирование района с целью привлечение туристского потока, от общего количества культурно-массовых мероприятий»</t>
  </si>
  <si>
    <t>Показатель.  «Тираж  рекламно-информационных материалов, изданных учреждениями культуры Пеновского района»</t>
  </si>
  <si>
    <t>Мероприятие 2.003   «Участие в Международном молодёжном Валдайском форуме»</t>
  </si>
  <si>
    <t>Показатель.   «Количество молодых людей, принявших участие в Международном молодёжном Валдайском форуме»</t>
  </si>
  <si>
    <t>Процент</t>
  </si>
  <si>
    <t>Уменьшение показателя обусловлено отсутствием претендентов на участие в данном мероприятии</t>
  </si>
  <si>
    <t>Увеличение показателя обусловлено  участием в акциях не только молодёжи , но и других возрастных групп населения района</t>
  </si>
  <si>
    <t>Данное мероприятие проходило по инициативе правительства Москвы. В отчётном году организаторами принято решение о временной приостановке реализации проекта в связи с отсутствием финансирования</t>
  </si>
  <si>
    <t>Программа</t>
  </si>
  <si>
    <t>Подпрограма</t>
  </si>
  <si>
    <t>Вид мероприятия</t>
  </si>
  <si>
    <t>Подпрограмма</t>
  </si>
  <si>
    <t>Подвид мероприятия</t>
  </si>
  <si>
    <t>Закон Тверской области</t>
  </si>
  <si>
    <t>Код вида расходов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</si>
  <si>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</si>
  <si>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</si>
  <si>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</si>
  <si>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</si>
  <si>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Б</t>
  </si>
  <si>
    <t>Программа, всего</t>
  </si>
  <si>
    <t>Цель 1. «Создание и развитие правовых, социально-экономических и общественно-политических условий для самореализации молодежи; ее духовно-нравственного и физического воспитания».</t>
  </si>
  <si>
    <t xml:space="preserve">  х</t>
  </si>
  <si>
    <t>Показатель 1. Доля населения муниципального образования, систематически занимающегося физической культурой и спортом.</t>
  </si>
  <si>
    <t>Показатель 2.  Уровень удовлетворенности молодого поколения  населения Пеновского края  культурной, спортивной и социально-экономической  жизнью в районе.</t>
  </si>
  <si>
    <t>Показатель 3. Уровень удовлетворённости местного населения и гостей района проведением мероприятий, направленных на создание туристической привлекательности района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</si>
  <si>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</si>
  <si>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Задача 1.  «Развитие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</si>
  <si>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 xml:space="preserve">Показатель 1. "Количество муниципальных спортивно-массовых мероприятий и соревнований»    </t>
  </si>
  <si>
    <t xml:space="preserve">Показатель 2. "Количество участников муниципальных спортивно-массовых мероприятий и соревнований "              </t>
  </si>
  <si>
    <t xml:space="preserve">Показатель: "Размещение календарного плана спортивно-массовых мероприятий и соревнований муниципального образования на текущий год на официальном сайте администрации муниципального образования "        </t>
  </si>
  <si>
    <t xml:space="preserve">Показатель: «Ежемесячное размещение информации в местных средствах массовой информации о проводимых спортивно-массовых мероприятиях и соревнованиях в муниципальном образовании» </t>
  </si>
  <si>
    <t>Мероприятие 1.003  "Погашение просроченной задолженности прошлых лет"</t>
  </si>
  <si>
    <t>Показатель:  «Количество соревнований для всех возрастных групп»</t>
  </si>
  <si>
    <t xml:space="preserve">Мероприятие  1.004.  «Обеспечение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мониторингов» </t>
  </si>
  <si>
    <t>Показатель:   «Количество сельских поселений, для которых приобретены спортивное оборудование и инвентарь».</t>
  </si>
  <si>
    <t xml:space="preserve">Задача 2. " Развитие детско-юношеского спорта в системе дополнительного образования детей посредством функционирования детских спортивных секций"   </t>
  </si>
  <si>
    <t>Показатель 1.  «Рост численности занимающихся физической культурой и спортом»</t>
  </si>
  <si>
    <t>Показатель 2.   « Доля детей и подростков в возрасте 6 – 15 лет, занимающихся в детских спортивных секциях, от общей численности данной возрастной группы»</t>
  </si>
  <si>
    <t>Мероприятие 2.001   "Осуществление мероприятий по  повышению квалификации специалистов, занимающихся с детьми  физической культурой и спортом "</t>
  </si>
  <si>
    <t>Тыс. рублей</t>
  </si>
  <si>
    <t xml:space="preserve">Показатель:  "Подача заявок на включение в состав учебных групп по повышению квалификации тренеров-преподавателей в Тверском областном институте усовершенствования учителей"    </t>
  </si>
  <si>
    <t xml:space="preserve">Подпрограмма 2.  "Создание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потенциала"   </t>
  </si>
  <si>
    <t xml:space="preserve">тыс. рублей </t>
  </si>
  <si>
    <t>Задача 1.  «Содействие развитию  гражданственности, социальной зрелости молодежи"</t>
  </si>
  <si>
    <t>Тыс. руб</t>
  </si>
  <si>
    <t xml:space="preserve">Показатель 1.    "Количество  молодёжно - патриотических акций, проводимых на территории Пеновского района»    </t>
  </si>
  <si>
    <t xml:space="preserve">Показатель 2.   "Количество участников молодёжно -патриотических акций, проводимых на территории Пеновского района"              </t>
  </si>
  <si>
    <t>Мероприятие 1.001. «Участие во Всероссийской молодежно-патриотической акции   «Георгиевская ленточка» под девизом  «Мы помним, мы гордимся» (приобретение ленточек и символики)»</t>
  </si>
  <si>
    <t xml:space="preserve">Показатель: "Количество граждан, ставших  участниками акции «Георгиевская ленточка"        </t>
  </si>
  <si>
    <t>Показатель:  "Количество молодых граждан, принявших участие в акции «Георгиевская ленточка» в качестве волонтёров»</t>
  </si>
  <si>
    <t>Мероприятие 1.002. «Проведение районной   Военно-спортивной игры «Орленок» (награждение участников ценными призами)»</t>
  </si>
  <si>
    <t>тыс. рублей.</t>
  </si>
  <si>
    <t>Показатель: «Количество молодых людей, принявших участие в военно-спортивной игре «Орлёнок»</t>
  </si>
  <si>
    <t>Мероприятие 1.003. «Организация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(приобретение инвентаря)»</t>
  </si>
  <si>
    <t xml:space="preserve">    тыс. рублей</t>
  </si>
  <si>
    <t>Показатель: «Количество молодых граждан,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войны»</t>
  </si>
  <si>
    <t>Мероприятие 1.004. «Проведение архивных работ  по увековечиванию памяти погибших в Великой отечественной войне 1941-1945 гг. (командировочные расходы)»</t>
  </si>
  <si>
    <t>Мероприятие 1.005. «Проведение   встреч ветеранов и молодежи, посвященных  Победе в Великой Отечественной войне 1941 - 1945 годов»</t>
  </si>
  <si>
    <t xml:space="preserve">Задача 2. "Решение проблем самореализации и социальной адаптации молодежи. Поддержка творчества молодежи"   </t>
  </si>
  <si>
    <t>Показатель 1. «Рост численности молодёжи, принимающих активное участие в творческих мероприятиях (фестивалях, конкурсах, смотрах»</t>
  </si>
  <si>
    <t>Показатель 2. "Доля детей , подростков , молодёжи, занимающихся в клубных формированиях творческой  направленности, от общей численности данной возрастной группы»</t>
  </si>
  <si>
    <t>Мероприятие 2.001 "Участие молодёжи в организации и проведении районных  фестивалей и конкурсов (сувениры, грамоты, дипломы, призы)".</t>
  </si>
  <si>
    <t>Показатель: «Количество граждан молодого поколения, принимающих участие в  творческих мероприятиях (фестивалях, конкурсах, смотрах».</t>
  </si>
  <si>
    <t>Мероприятие 2.002. «Проведение молодежных акций, посвященных Дню России и Дню Государственного флага Российской Федерации (приобретение символики)»</t>
  </si>
  <si>
    <t xml:space="preserve">Показатель: "Количество граждан, ставших  участниками акций, посвященных Дню России и Дню Государственного флага  РФ "        </t>
  </si>
  <si>
    <t>Показатель:   "Количество молодых граждан, принявших участие в акциях, посвященных Дню России и Дню Государственного флага Российской Федерации,  в качестве волонтёров»</t>
  </si>
  <si>
    <t>Задача 3. «Укрепление будущей кадровой основы управления в Пеновском районе»</t>
  </si>
  <si>
    <t xml:space="preserve">Показатель 1.  «Доля молодёжи, занимающей руководящие должности в общем количестве молодёжи района и проявляющей лидерские качеств»  </t>
  </si>
  <si>
    <t>Мероприятие 3.001. «Участие молодых граждан Пеновского района в «Школе молодого лидера Тверской  области» (транспортные расходы)»</t>
  </si>
  <si>
    <t>Показатель: «Количество молодых людей, принявших участие в «Школе молодого лидера Тверской  области»</t>
  </si>
  <si>
    <t>Мероприятие 3.002. «Проведение Дня Молодого избирателя (сувениры, грамоты)»</t>
  </si>
  <si>
    <t>Показатель: «Количество молодых людей, принявших участие в Дне молодого избирателя»</t>
  </si>
  <si>
    <t xml:space="preserve">Подпрограмма 3.  «Создание условий для развития индустрии туризма в Пеновском районе»  </t>
  </si>
  <si>
    <t>Задача 1. «Улучшение качества предоставления туристских услуг»</t>
  </si>
  <si>
    <t>Показатель 2: «Количество тематических публикаций в местных средствах массовой информации»</t>
  </si>
  <si>
    <t>Показатель.  «Количество организованно проведенных  работ по озеленению территорий района и посёлка»</t>
  </si>
  <si>
    <t>Мероприятие 1.002  «Организация субботников, месячников по уборке территории, благоустройства и озеленение территорий, ликвидации несанкционированных свалок, санитарной очистке лесов и др.»</t>
  </si>
  <si>
    <t>Показатель.  « Количество предприятий и учреждений, принявших участие в  мероприятиях по уходу за цветниками и газонами, вырубки засохших деревьев»</t>
  </si>
  <si>
    <t>Показатель.  «Количество мероприятий по инвентаризации несанкционированных свалок и разработка мероприятий по их ликвидации»</t>
  </si>
  <si>
    <t>Мероприятие 2.001.    «Издание рекламно-информационных материалов о туристских ресурсах  Пеновского района»</t>
  </si>
  <si>
    <t>Мероприятие 2.002. «Участие в выставках, фестивалях, и других массовых мероприятий, связанных с экологической тематикой»</t>
  </si>
  <si>
    <t>Показатель.   «Количество  образовательных учреждений и учреждений культуры, принявших участие в областном экологическом фестивале»</t>
  </si>
  <si>
    <t>-</t>
  </si>
  <si>
    <t xml:space="preserve">Административное мероприятие001  "Разработка проектов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района" </t>
  </si>
  <si>
    <t>Показатель: "Количество  разработанных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</si>
  <si>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 xml:space="preserve">Административное мероприятие 002 "Организация и проведение совещаний руководителей муниципальных учреждений культуры Пеновского района   по вопросу физической культуры и спорта"  </t>
  </si>
  <si>
    <t>Показатель: "Количество совещаний руководителей муниципальных учреждений культуры Пеновского района»</t>
  </si>
  <si>
    <t xml:space="preserve">Административное мероприятие
2.003   «Организация и проведение заседаний Совета по культуре при  Отделе по делам культуры, молодёжи и спорта администрации Пеновского района по актуальным вопросам отрасли»  
</t>
  </si>
  <si>
    <t>Показатель: "Количество проведенных  заседаний Совета по культуре при  Отделе по делам культуры, молодёжи и спорта администрации Пеновского района по актуальным вопросам отрасли"</t>
  </si>
  <si>
    <t>Административное мероприятие      004 "Сопровождение и информационное наполнение официальнго сайта администрации Пеновского района в информационно-телекоммуникационной сети Интернет".</t>
  </si>
  <si>
    <t>Показатель: «Количество обновлений официального сайта администрации Пеновского района в информационно-телекоммуникационной сети Интернет".</t>
  </si>
  <si>
    <t>Единиц</t>
  </si>
  <si>
    <t>x</t>
  </si>
  <si>
    <t xml:space="preserve"> Административные мероприятия                 </t>
  </si>
  <si>
    <t xml:space="preserve">                  Горина И.В.</t>
  </si>
  <si>
    <t>Мероприятие 1.006. «Обеспечение специализированной военной формой военно-патриотические клубы и объединения Пеновского района»</t>
  </si>
  <si>
    <t>Показатель: Численность представителей военно-патриотических клубов, получивших комплекты специализированной военной формы (полностью или частично)"</t>
  </si>
  <si>
    <t>В</t>
  </si>
  <si>
    <t xml:space="preserve">В отчётном году экологический фестиваль в Тверской области не проводился. </t>
  </si>
  <si>
    <t>Результаты реализации   программы   в  2019 году</t>
  </si>
  <si>
    <t xml:space="preserve">  за 2020 год</t>
  </si>
  <si>
    <t xml:space="preserve">о реализации муниципальной   программы муниципального образования  "Пеновский район" «Спорт, молодёжная политика и туризм на  2018 – 2022 годы»
</t>
  </si>
  <si>
    <t>Уменьшение показателя связано введением ограничительных мер в условиях пандемии</t>
  </si>
  <si>
    <t xml:space="preserve">Руководитель Отдела по делам культуры, молодёжи и спорта Администрации Пеновского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</si>
</sst>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</numFmts>
  <fonts count="59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21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36"/>
      <name val="Times New Roman"/>
      <family val="1"/>
    </font>
    <font>
      <sz val="12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top"/>
    </xf>
    <xf numFmtId="0" fontId="27" fillId="24" borderId="11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Border="1" applyAlignment="1">
      <alignment horizontal="justify" vertical="justify" wrapText="1"/>
    </xf>
    <xf numFmtId="0" fontId="0" fillId="24" borderId="0" xfId="0" applyFill="1" applyAlignment="1">
      <alignment horizontal="justify" vertical="justify" wrapText="1"/>
    </xf>
    <xf numFmtId="0" fontId="2" fillId="25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top" wrapText="1"/>
    </xf>
    <xf numFmtId="0" fontId="3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top" wrapText="1"/>
    </xf>
    <xf numFmtId="0" fontId="3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top" wrapText="1"/>
    </xf>
    <xf numFmtId="0" fontId="36" fillId="0" borderId="15" xfId="0" applyFont="1" applyBorder="1" applyAlignment="1">
      <alignment horizontal="center" vertical="center" wrapText="1"/>
    </xf>
    <xf numFmtId="0" fontId="36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76" fontId="36" fillId="0" borderId="11" xfId="0" applyNumberFormat="1" applyFont="1" applyBorder="1" applyAlignment="1">
      <alignment vertical="top" wrapText="1"/>
    </xf>
    <xf numFmtId="176" fontId="36" fillId="0" borderId="12" xfId="0" applyNumberFormat="1" applyFont="1" applyBorder="1" applyAlignment="1">
      <alignment horizontal="center" vertical="center" wrapText="1"/>
    </xf>
    <xf numFmtId="176" fontId="35" fillId="0" borderId="11" xfId="0" applyNumberFormat="1" applyFont="1" applyBorder="1" applyAlignment="1">
      <alignment vertical="top" wrapText="1"/>
    </xf>
    <xf numFmtId="176" fontId="35" fillId="0" borderId="12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6" fontId="37" fillId="0" borderId="11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176" fontId="37" fillId="0" borderId="15" xfId="0" applyNumberFormat="1" applyFont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6" fontId="39" fillId="0" borderId="11" xfId="0" applyNumberFormat="1" applyFont="1" applyBorder="1" applyAlignment="1">
      <alignment horizontal="center" vertical="center" wrapText="1"/>
    </xf>
    <xf numFmtId="176" fontId="40" fillId="0" borderId="11" xfId="0" applyNumberFormat="1" applyFont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2" fontId="27" fillId="24" borderId="11" xfId="0" applyNumberFormat="1" applyFont="1" applyFill="1" applyBorder="1" applyAlignment="1">
      <alignment horizontal="center" vertical="center" wrapText="1"/>
    </xf>
    <xf numFmtId="176" fontId="37" fillId="8" borderId="11" xfId="0" applyNumberFormat="1" applyFont="1" applyFill="1" applyBorder="1" applyAlignment="1">
      <alignment horizontal="center" vertical="center" wrapText="1"/>
    </xf>
    <xf numFmtId="2" fontId="27" fillId="8" borderId="11" xfId="0" applyNumberFormat="1" applyFont="1" applyFill="1" applyBorder="1" applyAlignment="1">
      <alignment horizontal="center" vertical="center" wrapText="1"/>
    </xf>
    <xf numFmtId="176" fontId="40" fillId="8" borderId="11" xfId="0" applyNumberFormat="1" applyFont="1" applyFill="1" applyBorder="1" applyAlignment="1">
      <alignment horizontal="center" vertical="center" wrapText="1"/>
    </xf>
    <xf numFmtId="0" fontId="37" fillId="8" borderId="11" xfId="0" applyFont="1" applyFill="1" applyBorder="1" applyAlignment="1">
      <alignment horizontal="center" vertical="center" wrapText="1"/>
    </xf>
    <xf numFmtId="176" fontId="38" fillId="8" borderId="11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wrapText="1"/>
    </xf>
    <xf numFmtId="0" fontId="24" fillId="24" borderId="0" xfId="0" applyFont="1" applyFill="1" applyAlignment="1">
      <alignment horizontal="left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9" fillId="24" borderId="0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vertical="top" wrapText="1"/>
    </xf>
    <xf numFmtId="0" fontId="2" fillId="24" borderId="21" xfId="0" applyFont="1" applyFill="1" applyBorder="1" applyAlignment="1">
      <alignment horizontal="center" vertical="top" wrapText="1"/>
    </xf>
    <xf numFmtId="0" fontId="2" fillId="24" borderId="22" xfId="0" applyFont="1" applyFill="1" applyBorder="1" applyAlignment="1">
      <alignment horizontal="center" vertical="top" wrapText="1"/>
    </xf>
    <xf numFmtId="0" fontId="2" fillId="24" borderId="23" xfId="0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15" fillId="24" borderId="25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center" vertical="top" wrapText="1"/>
    </xf>
    <xf numFmtId="0" fontId="9" fillId="24" borderId="25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center" vertical="top" wrapText="1"/>
    </xf>
    <xf numFmtId="0" fontId="8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3" fillId="24" borderId="11" xfId="53" applyFont="1" applyFill="1" applyBorder="1" applyAlignment="1">
      <alignment horizontal="center" vertical="center" wrapText="1"/>
      <protection/>
    </xf>
    <xf numFmtId="0" fontId="27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19"/>
  <sheetViews>
    <sheetView tabSelected="1" zoomScale="75" zoomScaleNormal="75" zoomScaleSheetLayoutView="100" zoomScalePageLayoutView="0" workbookViewId="0" topLeftCell="I100">
      <selection activeCell="AB114" sqref="AB11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7" width="5.57421875" style="0" customWidth="1"/>
    <col min="18" max="26" width="5.00390625" style="0" customWidth="1"/>
    <col min="27" max="27" width="4.421875" style="0" customWidth="1"/>
    <col min="28" max="28" width="64.57421875" style="0" customWidth="1"/>
    <col min="29" max="29" width="18.421875" style="0" customWidth="1"/>
    <col min="30" max="30" width="14.00390625" style="0" customWidth="1"/>
    <col min="31" max="31" width="16.28125" style="0" customWidth="1"/>
    <col min="32" max="32" width="23.00390625" style="0" customWidth="1"/>
    <col min="33" max="33" width="40.8515625" style="0" customWidth="1"/>
    <col min="34" max="34" width="13.7109375" style="3" customWidth="1"/>
    <col min="35" max="62" width="9.140625" style="3" customWidth="1"/>
  </cols>
  <sheetData>
    <row r="1" spans="32:33" ht="18.75">
      <c r="AF1" s="139" t="s">
        <v>79</v>
      </c>
      <c r="AG1" s="139"/>
    </row>
    <row r="2" spans="1:33" ht="18.75">
      <c r="A2" s="11"/>
      <c r="B2" s="11"/>
      <c r="C2" s="142" t="s">
        <v>67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</row>
    <row r="3" spans="1:33" ht="18.75">
      <c r="A3" s="11"/>
      <c r="B3" s="11"/>
      <c r="C3" s="118" t="s">
        <v>210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</row>
    <row r="4" spans="1:33" ht="18.75">
      <c r="A4" s="11"/>
      <c r="B4" s="11"/>
      <c r="C4" s="142" t="s">
        <v>90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</row>
    <row r="5" spans="1:33" ht="18.75">
      <c r="A5" s="11"/>
      <c r="B5" s="11"/>
      <c r="C5" s="140" t="s">
        <v>209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</row>
    <row r="6" spans="1:33" ht="18.75">
      <c r="A6" s="11"/>
      <c r="B6" s="11"/>
      <c r="C6" s="141" t="s">
        <v>78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</row>
    <row r="7" spans="1:33" ht="19.5">
      <c r="A7" s="11"/>
      <c r="B7" s="11"/>
      <c r="C7" s="142" t="s">
        <v>91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</row>
    <row r="8" spans="1:33" ht="18.75">
      <c r="A8" s="11"/>
      <c r="B8" s="1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</row>
    <row r="9" spans="1:33" ht="19.5">
      <c r="A9" s="11"/>
      <c r="B9" s="11"/>
      <c r="C9" s="119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</row>
    <row r="10" spans="1:62" s="1" customFormat="1" ht="15.75" customHeight="1">
      <c r="A10" s="11"/>
      <c r="B10" s="11"/>
      <c r="C10" s="122" t="s">
        <v>68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71"/>
      <c r="P10" s="71"/>
      <c r="Q10" s="71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15.75" customHeight="1">
      <c r="A11" s="11"/>
      <c r="B11" s="11"/>
      <c r="C11" s="144" t="s">
        <v>81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29.25" customHeight="1">
      <c r="A12" s="154" t="s">
        <v>13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9"/>
      <c r="R12" s="154" t="s">
        <v>41</v>
      </c>
      <c r="S12" s="148"/>
      <c r="T12" s="148"/>
      <c r="U12" s="148"/>
      <c r="V12" s="148"/>
      <c r="W12" s="148"/>
      <c r="X12" s="148"/>
      <c r="Y12" s="148"/>
      <c r="Z12" s="148"/>
      <c r="AA12" s="149"/>
      <c r="AB12" s="146" t="s">
        <v>43</v>
      </c>
      <c r="AC12" s="151" t="s">
        <v>0</v>
      </c>
      <c r="AD12" s="145" t="s">
        <v>208</v>
      </c>
      <c r="AE12" s="145"/>
      <c r="AF12" s="145"/>
      <c r="AG12" s="145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47.25" customHeight="1">
      <c r="A13" s="143" t="s">
        <v>52</v>
      </c>
      <c r="B13" s="143"/>
      <c r="C13" s="143"/>
      <c r="D13" s="143" t="s">
        <v>53</v>
      </c>
      <c r="E13" s="143"/>
      <c r="F13" s="143" t="s">
        <v>54</v>
      </c>
      <c r="G13" s="143"/>
      <c r="H13" s="123" t="s">
        <v>51</v>
      </c>
      <c r="I13" s="133"/>
      <c r="J13" s="148"/>
      <c r="K13" s="148"/>
      <c r="L13" s="148"/>
      <c r="M13" s="148"/>
      <c r="N13" s="149"/>
      <c r="O13" s="123" t="s">
        <v>122</v>
      </c>
      <c r="P13" s="133"/>
      <c r="Q13" s="124"/>
      <c r="R13" s="123" t="s">
        <v>116</v>
      </c>
      <c r="S13" s="124"/>
      <c r="T13" s="127" t="s">
        <v>117</v>
      </c>
      <c r="U13" s="127" t="s">
        <v>123</v>
      </c>
      <c r="V13" s="127" t="s">
        <v>124</v>
      </c>
      <c r="W13" s="123" t="s">
        <v>125</v>
      </c>
      <c r="X13" s="133"/>
      <c r="Y13" s="124"/>
      <c r="Z13" s="123" t="s">
        <v>126</v>
      </c>
      <c r="AA13" s="124"/>
      <c r="AB13" s="147"/>
      <c r="AC13" s="152"/>
      <c r="AD13" s="145" t="s">
        <v>66</v>
      </c>
      <c r="AE13" s="145" t="s">
        <v>65</v>
      </c>
      <c r="AF13" s="145" t="s">
        <v>64</v>
      </c>
      <c r="AG13" s="145" t="s">
        <v>63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65.25" customHeight="1">
      <c r="A14" s="143"/>
      <c r="B14" s="143"/>
      <c r="C14" s="143"/>
      <c r="D14" s="143"/>
      <c r="E14" s="143"/>
      <c r="F14" s="143"/>
      <c r="G14" s="154"/>
      <c r="H14" s="123" t="s">
        <v>116</v>
      </c>
      <c r="I14" s="124"/>
      <c r="J14" s="127" t="s">
        <v>119</v>
      </c>
      <c r="K14" s="127" t="s">
        <v>118</v>
      </c>
      <c r="L14" s="123" t="s">
        <v>120</v>
      </c>
      <c r="M14" s="124"/>
      <c r="N14" s="127" t="s">
        <v>121</v>
      </c>
      <c r="O14" s="131"/>
      <c r="P14" s="134"/>
      <c r="Q14" s="132"/>
      <c r="R14" s="131"/>
      <c r="S14" s="132"/>
      <c r="T14" s="130"/>
      <c r="U14" s="130"/>
      <c r="V14" s="130"/>
      <c r="W14" s="131"/>
      <c r="X14" s="134"/>
      <c r="Y14" s="132"/>
      <c r="Z14" s="131"/>
      <c r="AA14" s="132"/>
      <c r="AB14" s="147"/>
      <c r="AC14" s="152"/>
      <c r="AD14" s="145"/>
      <c r="AE14" s="145"/>
      <c r="AF14" s="145"/>
      <c r="AG14" s="145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32.25" customHeight="1">
      <c r="A15" s="143"/>
      <c r="B15" s="143"/>
      <c r="C15" s="143"/>
      <c r="D15" s="143"/>
      <c r="E15" s="143"/>
      <c r="F15" s="143"/>
      <c r="G15" s="143"/>
      <c r="H15" s="125"/>
      <c r="I15" s="126"/>
      <c r="J15" s="128"/>
      <c r="K15" s="128"/>
      <c r="L15" s="125"/>
      <c r="M15" s="126"/>
      <c r="N15" s="128"/>
      <c r="O15" s="125"/>
      <c r="P15" s="135"/>
      <c r="Q15" s="126"/>
      <c r="R15" s="125"/>
      <c r="S15" s="126"/>
      <c r="T15" s="128"/>
      <c r="U15" s="128"/>
      <c r="V15" s="128"/>
      <c r="W15" s="125"/>
      <c r="X15" s="135"/>
      <c r="Y15" s="126"/>
      <c r="Z15" s="125"/>
      <c r="AA15" s="126"/>
      <c r="AB15" s="147"/>
      <c r="AC15" s="153"/>
      <c r="AD15" s="145"/>
      <c r="AE15" s="145"/>
      <c r="AF15" s="145"/>
      <c r="AG15" s="145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15.75" customHeight="1">
      <c r="A16" s="53">
        <v>1</v>
      </c>
      <c r="B16" s="53">
        <v>2</v>
      </c>
      <c r="C16" s="53">
        <v>3</v>
      </c>
      <c r="D16" s="54">
        <v>4</v>
      </c>
      <c r="E16" s="54">
        <v>5</v>
      </c>
      <c r="F16" s="54">
        <v>6</v>
      </c>
      <c r="G16" s="54">
        <v>7</v>
      </c>
      <c r="H16" s="54">
        <v>8</v>
      </c>
      <c r="I16" s="53">
        <v>9</v>
      </c>
      <c r="J16" s="53">
        <v>10</v>
      </c>
      <c r="K16" s="53">
        <v>11</v>
      </c>
      <c r="L16" s="53">
        <v>12</v>
      </c>
      <c r="M16" s="53">
        <v>13</v>
      </c>
      <c r="N16" s="53">
        <v>14</v>
      </c>
      <c r="O16" s="53">
        <v>15</v>
      </c>
      <c r="P16" s="53">
        <v>16</v>
      </c>
      <c r="Q16" s="53">
        <v>17</v>
      </c>
      <c r="R16" s="53">
        <v>18</v>
      </c>
      <c r="S16" s="53">
        <v>19</v>
      </c>
      <c r="T16" s="53">
        <f aca="true" t="shared" si="0" ref="T16:AA16">S16+1</f>
        <v>20</v>
      </c>
      <c r="U16" s="53">
        <f t="shared" si="0"/>
        <v>21</v>
      </c>
      <c r="V16" s="53">
        <f t="shared" si="0"/>
        <v>22</v>
      </c>
      <c r="W16" s="53">
        <f t="shared" si="0"/>
        <v>23</v>
      </c>
      <c r="X16" s="53">
        <f t="shared" si="0"/>
        <v>24</v>
      </c>
      <c r="Y16" s="53">
        <f t="shared" si="0"/>
        <v>25</v>
      </c>
      <c r="Z16" s="53">
        <f t="shared" si="0"/>
        <v>26</v>
      </c>
      <c r="AA16" s="53">
        <f t="shared" si="0"/>
        <v>27</v>
      </c>
      <c r="AB16" s="53">
        <f aca="true" t="shared" si="1" ref="AB16:AG16">AA16+1</f>
        <v>28</v>
      </c>
      <c r="AC16" s="53">
        <f t="shared" si="1"/>
        <v>29</v>
      </c>
      <c r="AD16" s="53">
        <f t="shared" si="1"/>
        <v>30</v>
      </c>
      <c r="AE16" s="53">
        <f t="shared" si="1"/>
        <v>31</v>
      </c>
      <c r="AF16" s="53">
        <f t="shared" si="1"/>
        <v>32</v>
      </c>
      <c r="AG16" s="53">
        <f t="shared" si="1"/>
        <v>33</v>
      </c>
      <c r="AH16" s="3"/>
      <c r="AI16" s="67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15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4" t="s">
        <v>128</v>
      </c>
      <c r="AC17" s="75" t="s">
        <v>3</v>
      </c>
      <c r="AD17" s="117">
        <f>AD22+AD42+AD78</f>
        <v>214.5</v>
      </c>
      <c r="AE17" s="117">
        <f>AE22+AE42+AE78</f>
        <v>214.5</v>
      </c>
      <c r="AF17" s="114">
        <v>1</v>
      </c>
      <c r="AG17" s="70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62.25" customHeight="1">
      <c r="A18" s="76">
        <v>3</v>
      </c>
      <c r="B18" s="76">
        <v>1</v>
      </c>
      <c r="C18" s="76">
        <v>3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3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7" t="s">
        <v>129</v>
      </c>
      <c r="AC18" s="73" t="s">
        <v>130</v>
      </c>
      <c r="AD18" s="76" t="s">
        <v>89</v>
      </c>
      <c r="AE18" s="65"/>
      <c r="AF18" s="112"/>
      <c r="AG18" s="101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30.75" thickBot="1">
      <c r="A19" s="76">
        <v>3</v>
      </c>
      <c r="B19" s="76">
        <v>1</v>
      </c>
      <c r="C19" s="76">
        <v>3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3</v>
      </c>
      <c r="T19" s="76">
        <v>0</v>
      </c>
      <c r="U19" s="76">
        <v>1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1</v>
      </c>
      <c r="AB19" s="78" t="s">
        <v>131</v>
      </c>
      <c r="AC19" s="73" t="s">
        <v>87</v>
      </c>
      <c r="AD19" s="76">
        <v>35</v>
      </c>
      <c r="AE19" s="76">
        <v>36.06</v>
      </c>
      <c r="AF19" s="112">
        <f aca="true" t="shared" si="2" ref="AF19:AF81">AE19/AD19</f>
        <v>1.0302857142857142</v>
      </c>
      <c r="AG19" s="102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45">
      <c r="A20" s="72">
        <v>3</v>
      </c>
      <c r="B20" s="72">
        <v>1</v>
      </c>
      <c r="C20" s="72">
        <v>3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171">
        <v>0</v>
      </c>
      <c r="P20" s="72">
        <v>0</v>
      </c>
      <c r="Q20" s="72">
        <v>0</v>
      </c>
      <c r="R20" s="72">
        <v>0</v>
      </c>
      <c r="S20" s="72">
        <v>3</v>
      </c>
      <c r="T20" s="72">
        <v>0</v>
      </c>
      <c r="U20" s="72">
        <v>1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2</v>
      </c>
      <c r="AB20" s="79" t="s">
        <v>132</v>
      </c>
      <c r="AC20" s="73" t="s">
        <v>112</v>
      </c>
      <c r="AD20" s="76">
        <v>23</v>
      </c>
      <c r="AE20" s="76">
        <v>23</v>
      </c>
      <c r="AF20" s="112">
        <f t="shared" si="2"/>
        <v>1</v>
      </c>
      <c r="AG20" s="101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51.75" customHeight="1">
      <c r="A21" s="73">
        <v>3</v>
      </c>
      <c r="B21" s="80">
        <v>1</v>
      </c>
      <c r="C21" s="80">
        <v>3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3</v>
      </c>
      <c r="T21" s="80">
        <v>0</v>
      </c>
      <c r="U21" s="80">
        <v>1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3</v>
      </c>
      <c r="AB21" s="79" t="s">
        <v>133</v>
      </c>
      <c r="AC21" s="73" t="s">
        <v>112</v>
      </c>
      <c r="AD21" s="76">
        <v>23</v>
      </c>
      <c r="AE21" s="76">
        <v>23</v>
      </c>
      <c r="AF21" s="112">
        <f t="shared" si="2"/>
        <v>1</v>
      </c>
      <c r="AG21" s="101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48" customHeight="1">
      <c r="A22" s="73">
        <v>3</v>
      </c>
      <c r="B22" s="80">
        <v>1</v>
      </c>
      <c r="C22" s="80">
        <v>3</v>
      </c>
      <c r="D22" s="80">
        <v>1</v>
      </c>
      <c r="E22" s="80">
        <v>1</v>
      </c>
      <c r="F22" s="80">
        <v>0</v>
      </c>
      <c r="G22" s="80">
        <v>2</v>
      </c>
      <c r="H22" s="80">
        <v>0</v>
      </c>
      <c r="I22" s="80">
        <v>3</v>
      </c>
      <c r="J22" s="80">
        <v>1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3</v>
      </c>
      <c r="T22" s="80">
        <v>1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1" t="s">
        <v>134</v>
      </c>
      <c r="AC22" s="82" t="s">
        <v>3</v>
      </c>
      <c r="AD22" s="108">
        <v>192</v>
      </c>
      <c r="AE22" s="108">
        <v>192</v>
      </c>
      <c r="AF22" s="112">
        <f t="shared" si="2"/>
        <v>1</v>
      </c>
      <c r="AG22" s="101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42.75">
      <c r="A23" s="73">
        <v>3</v>
      </c>
      <c r="B23" s="80">
        <v>1</v>
      </c>
      <c r="C23" s="80">
        <v>3</v>
      </c>
      <c r="D23" s="80">
        <v>1</v>
      </c>
      <c r="E23" s="80">
        <v>1</v>
      </c>
      <c r="F23" s="80">
        <v>0</v>
      </c>
      <c r="G23" s="80">
        <v>2</v>
      </c>
      <c r="H23" s="80">
        <v>0</v>
      </c>
      <c r="I23" s="80">
        <v>3</v>
      </c>
      <c r="J23" s="80">
        <v>1</v>
      </c>
      <c r="K23" s="80">
        <v>0</v>
      </c>
      <c r="L23" s="80">
        <v>1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3</v>
      </c>
      <c r="T23" s="80">
        <v>1</v>
      </c>
      <c r="U23" s="80">
        <v>0</v>
      </c>
      <c r="V23" s="80">
        <v>1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3" t="s">
        <v>135</v>
      </c>
      <c r="AC23" s="84" t="s">
        <v>3</v>
      </c>
      <c r="AD23" s="109">
        <f>AD27+AD30+AD31+AD34</f>
        <v>192</v>
      </c>
      <c r="AE23" s="109">
        <f>AE27+AE30+AE31+AE34</f>
        <v>192</v>
      </c>
      <c r="AF23" s="112">
        <f t="shared" si="2"/>
        <v>1</v>
      </c>
      <c r="AG23" s="101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48.75" customHeight="1">
      <c r="A24" s="73">
        <v>3</v>
      </c>
      <c r="B24" s="80">
        <v>1</v>
      </c>
      <c r="C24" s="80">
        <v>3</v>
      </c>
      <c r="D24" s="80">
        <v>1</v>
      </c>
      <c r="E24" s="80">
        <v>1</v>
      </c>
      <c r="F24" s="80">
        <v>0</v>
      </c>
      <c r="G24" s="80">
        <v>2</v>
      </c>
      <c r="H24" s="80">
        <v>0</v>
      </c>
      <c r="I24" s="80">
        <v>3</v>
      </c>
      <c r="J24" s="80">
        <v>1</v>
      </c>
      <c r="K24" s="80">
        <v>0</v>
      </c>
      <c r="L24" s="80">
        <v>1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3</v>
      </c>
      <c r="T24" s="80">
        <v>1</v>
      </c>
      <c r="U24" s="80">
        <v>0</v>
      </c>
      <c r="V24" s="80">
        <v>1</v>
      </c>
      <c r="W24" s="80">
        <v>0</v>
      </c>
      <c r="X24" s="80">
        <v>0</v>
      </c>
      <c r="Y24" s="80">
        <v>0</v>
      </c>
      <c r="Z24" s="80">
        <v>0</v>
      </c>
      <c r="AA24" s="80">
        <v>1</v>
      </c>
      <c r="AB24" s="79" t="s">
        <v>136</v>
      </c>
      <c r="AC24" s="73" t="s">
        <v>88</v>
      </c>
      <c r="AD24" s="76">
        <v>40</v>
      </c>
      <c r="AE24" s="65">
        <v>18</v>
      </c>
      <c r="AF24" s="112">
        <f t="shared" si="2"/>
        <v>0.45</v>
      </c>
      <c r="AG24" s="172" t="s">
        <v>211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48" customHeight="1">
      <c r="A25" s="73">
        <v>3</v>
      </c>
      <c r="B25" s="80">
        <v>1</v>
      </c>
      <c r="C25" s="80">
        <v>3</v>
      </c>
      <c r="D25" s="80">
        <v>1</v>
      </c>
      <c r="E25" s="80">
        <v>1</v>
      </c>
      <c r="F25" s="80">
        <v>0</v>
      </c>
      <c r="G25" s="80">
        <v>2</v>
      </c>
      <c r="H25" s="80">
        <v>0</v>
      </c>
      <c r="I25" s="80">
        <v>3</v>
      </c>
      <c r="J25" s="80">
        <v>1</v>
      </c>
      <c r="K25" s="80">
        <v>0</v>
      </c>
      <c r="L25" s="80">
        <v>1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3</v>
      </c>
      <c r="T25" s="80">
        <v>1</v>
      </c>
      <c r="U25" s="80">
        <v>0</v>
      </c>
      <c r="V25" s="80">
        <v>1</v>
      </c>
      <c r="W25" s="80">
        <v>0</v>
      </c>
      <c r="X25" s="80">
        <v>0</v>
      </c>
      <c r="Y25" s="80">
        <v>0</v>
      </c>
      <c r="Z25" s="80">
        <v>0</v>
      </c>
      <c r="AA25" s="80">
        <v>2</v>
      </c>
      <c r="AB25" s="79" t="s">
        <v>137</v>
      </c>
      <c r="AC25" s="73" t="s">
        <v>88</v>
      </c>
      <c r="AD25" s="76">
        <v>2595</v>
      </c>
      <c r="AE25" s="65">
        <v>1159</v>
      </c>
      <c r="AF25" s="112">
        <f t="shared" si="2"/>
        <v>0.4466281310211946</v>
      </c>
      <c r="AG25" s="172" t="s">
        <v>211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30">
      <c r="A26" s="73">
        <v>3</v>
      </c>
      <c r="B26" s="80">
        <v>1</v>
      </c>
      <c r="C26" s="80">
        <v>3</v>
      </c>
      <c r="D26" s="80">
        <v>1</v>
      </c>
      <c r="E26" s="80">
        <v>1</v>
      </c>
      <c r="F26" s="80">
        <v>0</v>
      </c>
      <c r="G26" s="80">
        <v>2</v>
      </c>
      <c r="H26" s="80">
        <v>0</v>
      </c>
      <c r="I26" s="80">
        <v>3</v>
      </c>
      <c r="J26" s="80">
        <v>1</v>
      </c>
      <c r="K26" s="80">
        <v>0</v>
      </c>
      <c r="L26" s="80">
        <v>1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3</v>
      </c>
      <c r="T26" s="80">
        <v>1</v>
      </c>
      <c r="U26" s="80">
        <v>0</v>
      </c>
      <c r="V26" s="80">
        <v>1</v>
      </c>
      <c r="W26" s="80">
        <v>0</v>
      </c>
      <c r="X26" s="80">
        <v>0</v>
      </c>
      <c r="Y26" s="80">
        <v>0</v>
      </c>
      <c r="Z26" s="80">
        <v>0</v>
      </c>
      <c r="AA26" s="80">
        <v>3</v>
      </c>
      <c r="AB26" s="79" t="s">
        <v>92</v>
      </c>
      <c r="AC26" s="85" t="s">
        <v>88</v>
      </c>
      <c r="AD26" s="76">
        <v>35</v>
      </c>
      <c r="AE26" s="65">
        <v>35</v>
      </c>
      <c r="AF26" s="112">
        <f t="shared" si="2"/>
        <v>1</v>
      </c>
      <c r="AG26" s="101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45">
      <c r="A27" s="73">
        <v>3</v>
      </c>
      <c r="B27" s="80">
        <v>1</v>
      </c>
      <c r="C27" s="80">
        <v>3</v>
      </c>
      <c r="D27" s="80">
        <v>1</v>
      </c>
      <c r="E27" s="80">
        <v>1</v>
      </c>
      <c r="F27" s="80">
        <v>0</v>
      </c>
      <c r="G27" s="80">
        <v>2</v>
      </c>
      <c r="H27" s="80">
        <v>0</v>
      </c>
      <c r="I27" s="80">
        <v>3</v>
      </c>
      <c r="J27" s="80">
        <v>1</v>
      </c>
      <c r="K27" s="80">
        <v>0</v>
      </c>
      <c r="L27" s="80">
        <v>1</v>
      </c>
      <c r="M27" s="80">
        <v>2</v>
      </c>
      <c r="N27" s="80">
        <v>0</v>
      </c>
      <c r="O27" s="80">
        <v>0</v>
      </c>
      <c r="P27" s="80">
        <v>2</v>
      </c>
      <c r="Q27" s="80" t="s">
        <v>127</v>
      </c>
      <c r="R27" s="80">
        <v>0</v>
      </c>
      <c r="S27" s="80">
        <v>3</v>
      </c>
      <c r="T27" s="80">
        <v>1</v>
      </c>
      <c r="U27" s="80">
        <v>0</v>
      </c>
      <c r="V27" s="80">
        <v>1</v>
      </c>
      <c r="W27" s="80">
        <v>0</v>
      </c>
      <c r="X27" s="80">
        <v>0</v>
      </c>
      <c r="Y27" s="80">
        <v>1</v>
      </c>
      <c r="Z27" s="80">
        <v>0</v>
      </c>
      <c r="AA27" s="80">
        <v>0</v>
      </c>
      <c r="AB27" s="86" t="s">
        <v>93</v>
      </c>
      <c r="AC27" s="87" t="s">
        <v>3</v>
      </c>
      <c r="AD27" s="106">
        <v>0</v>
      </c>
      <c r="AE27" s="106">
        <v>0</v>
      </c>
      <c r="AF27" s="112">
        <v>0</v>
      </c>
      <c r="AG27" s="101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50.25" customHeight="1">
      <c r="A28" s="73">
        <v>3</v>
      </c>
      <c r="B28" s="80">
        <v>1</v>
      </c>
      <c r="C28" s="80">
        <v>3</v>
      </c>
      <c r="D28" s="80">
        <v>1</v>
      </c>
      <c r="E28" s="80">
        <v>1</v>
      </c>
      <c r="F28" s="80">
        <v>0</v>
      </c>
      <c r="G28" s="80">
        <v>2</v>
      </c>
      <c r="H28" s="80">
        <v>0</v>
      </c>
      <c r="I28" s="80">
        <v>3</v>
      </c>
      <c r="J28" s="80">
        <v>1</v>
      </c>
      <c r="K28" s="80">
        <v>0</v>
      </c>
      <c r="L28" s="80">
        <v>1</v>
      </c>
      <c r="M28" s="80">
        <v>2</v>
      </c>
      <c r="N28" s="80">
        <v>0</v>
      </c>
      <c r="O28" s="80">
        <v>0</v>
      </c>
      <c r="P28" s="80">
        <v>2</v>
      </c>
      <c r="Q28" s="80" t="s">
        <v>127</v>
      </c>
      <c r="R28" s="80">
        <v>0</v>
      </c>
      <c r="S28" s="80">
        <v>3</v>
      </c>
      <c r="T28" s="80">
        <v>1</v>
      </c>
      <c r="U28" s="80">
        <v>0</v>
      </c>
      <c r="V28" s="80">
        <v>1</v>
      </c>
      <c r="W28" s="80">
        <v>0</v>
      </c>
      <c r="X28" s="80">
        <v>0</v>
      </c>
      <c r="Y28" s="80">
        <v>1</v>
      </c>
      <c r="Z28" s="80">
        <v>0</v>
      </c>
      <c r="AA28" s="80">
        <v>1</v>
      </c>
      <c r="AB28" s="79" t="s">
        <v>138</v>
      </c>
      <c r="AC28" s="73" t="s">
        <v>88</v>
      </c>
      <c r="AD28" s="76">
        <v>1</v>
      </c>
      <c r="AE28" s="65">
        <v>1</v>
      </c>
      <c r="AF28" s="112">
        <f t="shared" si="2"/>
        <v>1</v>
      </c>
      <c r="AG28" s="101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45" customHeight="1">
      <c r="A29" s="73">
        <v>3</v>
      </c>
      <c r="B29" s="80">
        <v>1</v>
      </c>
      <c r="C29" s="80">
        <v>3</v>
      </c>
      <c r="D29" s="80">
        <v>1</v>
      </c>
      <c r="E29" s="80">
        <v>1</v>
      </c>
      <c r="F29" s="80">
        <v>0</v>
      </c>
      <c r="G29" s="80">
        <v>2</v>
      </c>
      <c r="H29" s="80">
        <v>0</v>
      </c>
      <c r="I29" s="80">
        <v>3</v>
      </c>
      <c r="J29" s="80">
        <v>1</v>
      </c>
      <c r="K29" s="80">
        <v>0</v>
      </c>
      <c r="L29" s="80">
        <v>1</v>
      </c>
      <c r="M29" s="80">
        <v>2</v>
      </c>
      <c r="N29" s="80">
        <v>0</v>
      </c>
      <c r="O29" s="80">
        <v>0</v>
      </c>
      <c r="P29" s="80">
        <v>2</v>
      </c>
      <c r="Q29" s="80" t="s">
        <v>127</v>
      </c>
      <c r="R29" s="80">
        <v>0</v>
      </c>
      <c r="S29" s="80">
        <v>3</v>
      </c>
      <c r="T29" s="80">
        <v>1</v>
      </c>
      <c r="U29" s="80">
        <v>0</v>
      </c>
      <c r="V29" s="80">
        <v>1</v>
      </c>
      <c r="W29" s="80">
        <v>0</v>
      </c>
      <c r="X29" s="80">
        <v>0</v>
      </c>
      <c r="Y29" s="80">
        <v>1</v>
      </c>
      <c r="Z29" s="80">
        <v>0</v>
      </c>
      <c r="AA29" s="80">
        <v>2</v>
      </c>
      <c r="AB29" s="79" t="s">
        <v>139</v>
      </c>
      <c r="AC29" s="73" t="s">
        <v>87</v>
      </c>
      <c r="AD29" s="76">
        <v>64</v>
      </c>
      <c r="AE29" s="65">
        <v>64</v>
      </c>
      <c r="AF29" s="112">
        <f t="shared" si="2"/>
        <v>1</v>
      </c>
      <c r="AG29" s="101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77.25" customHeight="1">
      <c r="A30" s="73">
        <v>3</v>
      </c>
      <c r="B30" s="80">
        <v>1</v>
      </c>
      <c r="C30" s="80">
        <v>3</v>
      </c>
      <c r="D30" s="80">
        <v>1</v>
      </c>
      <c r="E30" s="80">
        <v>1</v>
      </c>
      <c r="F30" s="80">
        <v>0</v>
      </c>
      <c r="G30" s="80">
        <v>2</v>
      </c>
      <c r="H30" s="80">
        <v>0</v>
      </c>
      <c r="I30" s="80">
        <v>3</v>
      </c>
      <c r="J30" s="80">
        <v>1</v>
      </c>
      <c r="K30" s="80">
        <v>0</v>
      </c>
      <c r="L30" s="80">
        <v>1</v>
      </c>
      <c r="M30" s="80">
        <v>2</v>
      </c>
      <c r="N30" s="80">
        <v>0</v>
      </c>
      <c r="O30" s="80">
        <v>0</v>
      </c>
      <c r="P30" s="80">
        <v>2</v>
      </c>
      <c r="Q30" s="80" t="s">
        <v>127</v>
      </c>
      <c r="R30" s="80">
        <v>0</v>
      </c>
      <c r="S30" s="80">
        <v>3</v>
      </c>
      <c r="T30" s="80">
        <v>1</v>
      </c>
      <c r="U30" s="80">
        <v>0</v>
      </c>
      <c r="V30" s="80">
        <v>1</v>
      </c>
      <c r="W30" s="80">
        <v>0</v>
      </c>
      <c r="X30" s="80">
        <v>0</v>
      </c>
      <c r="Y30" s="80">
        <v>2</v>
      </c>
      <c r="Z30" s="80">
        <v>0</v>
      </c>
      <c r="AA30" s="80">
        <v>0</v>
      </c>
      <c r="AB30" s="92" t="s">
        <v>94</v>
      </c>
      <c r="AC30" s="99" t="s">
        <v>3</v>
      </c>
      <c r="AD30" s="113">
        <v>192</v>
      </c>
      <c r="AE30" s="113">
        <v>192</v>
      </c>
      <c r="AF30" s="114">
        <f t="shared" si="2"/>
        <v>1</v>
      </c>
      <c r="AG30" s="101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33.75" customHeight="1">
      <c r="A31" s="73"/>
      <c r="B31" s="80">
        <v>1</v>
      </c>
      <c r="C31" s="80">
        <v>3</v>
      </c>
      <c r="D31" s="80">
        <v>1</v>
      </c>
      <c r="E31" s="80">
        <v>1</v>
      </c>
      <c r="F31" s="80">
        <v>0</v>
      </c>
      <c r="G31" s="80">
        <v>2</v>
      </c>
      <c r="H31" s="80">
        <v>0</v>
      </c>
      <c r="I31" s="80">
        <v>3</v>
      </c>
      <c r="J31" s="80">
        <v>1</v>
      </c>
      <c r="K31" s="80">
        <v>0</v>
      </c>
      <c r="L31" s="80">
        <v>1</v>
      </c>
      <c r="M31" s="80">
        <v>2</v>
      </c>
      <c r="N31" s="80">
        <v>0</v>
      </c>
      <c r="O31" s="80">
        <v>0</v>
      </c>
      <c r="P31" s="80">
        <v>3</v>
      </c>
      <c r="Q31" s="80" t="s">
        <v>127</v>
      </c>
      <c r="R31" s="80">
        <v>0</v>
      </c>
      <c r="S31" s="80">
        <v>3</v>
      </c>
      <c r="T31" s="80">
        <v>1</v>
      </c>
      <c r="U31" s="80">
        <v>0</v>
      </c>
      <c r="V31" s="80">
        <v>1</v>
      </c>
      <c r="W31" s="80">
        <v>0</v>
      </c>
      <c r="X31" s="80">
        <v>0</v>
      </c>
      <c r="Y31" s="80">
        <v>2</v>
      </c>
      <c r="Z31" s="80">
        <v>0</v>
      </c>
      <c r="AA31" s="80">
        <v>0</v>
      </c>
      <c r="AB31" s="92" t="s">
        <v>140</v>
      </c>
      <c r="AC31" s="99" t="s">
        <v>3</v>
      </c>
      <c r="AD31" s="100">
        <v>0</v>
      </c>
      <c r="AE31" s="100">
        <v>0</v>
      </c>
      <c r="AF31" s="112">
        <v>0</v>
      </c>
      <c r="AG31" s="101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60" customHeight="1">
      <c r="A32" s="73">
        <v>3</v>
      </c>
      <c r="B32" s="80">
        <v>1</v>
      </c>
      <c r="C32" s="80">
        <v>3</v>
      </c>
      <c r="D32" s="80">
        <v>1</v>
      </c>
      <c r="E32" s="80">
        <v>1</v>
      </c>
      <c r="F32" s="80">
        <v>0</v>
      </c>
      <c r="G32" s="80">
        <v>2</v>
      </c>
      <c r="H32" s="80">
        <v>0</v>
      </c>
      <c r="I32" s="80">
        <v>3</v>
      </c>
      <c r="J32" s="80">
        <v>1</v>
      </c>
      <c r="K32" s="80">
        <v>0</v>
      </c>
      <c r="L32" s="80">
        <v>1</v>
      </c>
      <c r="M32" s="80">
        <v>2</v>
      </c>
      <c r="N32" s="80">
        <v>0</v>
      </c>
      <c r="O32" s="80">
        <v>0</v>
      </c>
      <c r="P32" s="80">
        <v>2</v>
      </c>
      <c r="Q32" s="80" t="s">
        <v>127</v>
      </c>
      <c r="R32" s="80">
        <v>0</v>
      </c>
      <c r="S32" s="80">
        <v>3</v>
      </c>
      <c r="T32" s="80">
        <v>1</v>
      </c>
      <c r="U32" s="80">
        <v>0</v>
      </c>
      <c r="V32" s="80">
        <v>1</v>
      </c>
      <c r="W32" s="80">
        <v>0</v>
      </c>
      <c r="X32" s="80">
        <v>0</v>
      </c>
      <c r="Y32" s="80">
        <v>2</v>
      </c>
      <c r="Z32" s="80">
        <v>0</v>
      </c>
      <c r="AA32" s="80">
        <v>1</v>
      </c>
      <c r="AB32" s="79" t="s">
        <v>95</v>
      </c>
      <c r="AC32" s="73" t="s">
        <v>88</v>
      </c>
      <c r="AD32" s="76">
        <v>60</v>
      </c>
      <c r="AE32" s="65">
        <v>30</v>
      </c>
      <c r="AF32" s="112">
        <f t="shared" si="2"/>
        <v>0.5</v>
      </c>
      <c r="AG32" s="101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33" customHeight="1">
      <c r="A33" s="73">
        <v>3</v>
      </c>
      <c r="B33" s="80">
        <v>1</v>
      </c>
      <c r="C33" s="80">
        <v>3</v>
      </c>
      <c r="D33" s="80">
        <v>1</v>
      </c>
      <c r="E33" s="80">
        <v>1</v>
      </c>
      <c r="F33" s="80">
        <v>0</v>
      </c>
      <c r="G33" s="80">
        <v>2</v>
      </c>
      <c r="H33" s="80">
        <v>0</v>
      </c>
      <c r="I33" s="80">
        <v>3</v>
      </c>
      <c r="J33" s="80">
        <v>1</v>
      </c>
      <c r="K33" s="80">
        <v>0</v>
      </c>
      <c r="L33" s="80">
        <v>1</v>
      </c>
      <c r="M33" s="80">
        <v>2</v>
      </c>
      <c r="N33" s="80">
        <v>0</v>
      </c>
      <c r="O33" s="80">
        <v>0</v>
      </c>
      <c r="P33" s="80">
        <v>2</v>
      </c>
      <c r="Q33" s="80" t="s">
        <v>127</v>
      </c>
      <c r="R33" s="80">
        <v>0</v>
      </c>
      <c r="S33" s="80">
        <v>3</v>
      </c>
      <c r="T33" s="80">
        <v>1</v>
      </c>
      <c r="U33" s="80">
        <v>0</v>
      </c>
      <c r="V33" s="80">
        <v>1</v>
      </c>
      <c r="W33" s="80">
        <v>0</v>
      </c>
      <c r="X33" s="80">
        <v>0</v>
      </c>
      <c r="Y33" s="80">
        <v>2</v>
      </c>
      <c r="Z33" s="80">
        <v>0</v>
      </c>
      <c r="AA33" s="80">
        <v>2</v>
      </c>
      <c r="AB33" s="79" t="s">
        <v>141</v>
      </c>
      <c r="AC33" s="73" t="s">
        <v>88</v>
      </c>
      <c r="AD33" s="76">
        <v>60</v>
      </c>
      <c r="AE33" s="65">
        <v>30</v>
      </c>
      <c r="AF33" s="112">
        <f t="shared" si="2"/>
        <v>0.5</v>
      </c>
      <c r="AG33" s="172" t="s">
        <v>211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45">
      <c r="A34" s="73">
        <v>3</v>
      </c>
      <c r="B34" s="80">
        <v>1</v>
      </c>
      <c r="C34" s="80">
        <v>3</v>
      </c>
      <c r="D34" s="80">
        <v>1</v>
      </c>
      <c r="E34" s="80">
        <v>1</v>
      </c>
      <c r="F34" s="80">
        <v>0</v>
      </c>
      <c r="G34" s="80">
        <v>2</v>
      </c>
      <c r="H34" s="80">
        <v>0</v>
      </c>
      <c r="I34" s="80">
        <v>3</v>
      </c>
      <c r="J34" s="80">
        <v>1</v>
      </c>
      <c r="K34" s="80">
        <v>0</v>
      </c>
      <c r="L34" s="80">
        <v>1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3</v>
      </c>
      <c r="T34" s="80">
        <v>1</v>
      </c>
      <c r="U34" s="80">
        <v>0</v>
      </c>
      <c r="V34" s="80">
        <v>1</v>
      </c>
      <c r="W34" s="80">
        <v>0</v>
      </c>
      <c r="X34" s="80">
        <v>0</v>
      </c>
      <c r="Y34" s="80">
        <v>3</v>
      </c>
      <c r="Z34" s="80">
        <v>0</v>
      </c>
      <c r="AA34" s="80">
        <v>0</v>
      </c>
      <c r="AB34" s="88" t="s">
        <v>142</v>
      </c>
      <c r="AC34" s="89" t="s">
        <v>3</v>
      </c>
      <c r="AD34" s="107">
        <v>0</v>
      </c>
      <c r="AE34" s="107">
        <v>0</v>
      </c>
      <c r="AF34" s="112">
        <v>0</v>
      </c>
      <c r="AG34" s="101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30">
      <c r="A35" s="73">
        <v>3</v>
      </c>
      <c r="B35" s="80">
        <v>1</v>
      </c>
      <c r="C35" s="80">
        <v>3</v>
      </c>
      <c r="D35" s="80">
        <v>1</v>
      </c>
      <c r="E35" s="80">
        <v>1</v>
      </c>
      <c r="F35" s="80">
        <v>0</v>
      </c>
      <c r="G35" s="80">
        <v>2</v>
      </c>
      <c r="H35" s="80">
        <v>0</v>
      </c>
      <c r="I35" s="80">
        <v>3</v>
      </c>
      <c r="J35" s="80">
        <v>1</v>
      </c>
      <c r="K35" s="80">
        <v>0</v>
      </c>
      <c r="L35" s="80">
        <v>1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3</v>
      </c>
      <c r="T35" s="80">
        <v>1</v>
      </c>
      <c r="U35" s="80">
        <v>0</v>
      </c>
      <c r="V35" s="80">
        <v>1</v>
      </c>
      <c r="W35" s="80">
        <v>0</v>
      </c>
      <c r="X35" s="80">
        <v>0</v>
      </c>
      <c r="Y35" s="80">
        <v>3</v>
      </c>
      <c r="Z35" s="80">
        <v>0</v>
      </c>
      <c r="AA35" s="80">
        <v>1</v>
      </c>
      <c r="AB35" s="79" t="s">
        <v>143</v>
      </c>
      <c r="AC35" s="90" t="s">
        <v>88</v>
      </c>
      <c r="AD35" s="76">
        <v>0</v>
      </c>
      <c r="AE35" s="110">
        <v>0</v>
      </c>
      <c r="AF35" s="112">
        <v>0</v>
      </c>
      <c r="AG35" s="101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42.75">
      <c r="A36" s="73">
        <v>3</v>
      </c>
      <c r="B36" s="80">
        <v>1</v>
      </c>
      <c r="C36" s="80">
        <v>3</v>
      </c>
      <c r="D36" s="80">
        <v>1</v>
      </c>
      <c r="E36" s="80">
        <v>1</v>
      </c>
      <c r="F36" s="80">
        <v>0</v>
      </c>
      <c r="G36" s="80">
        <v>2</v>
      </c>
      <c r="H36" s="80">
        <v>0</v>
      </c>
      <c r="I36" s="80">
        <v>3</v>
      </c>
      <c r="J36" s="80">
        <v>1</v>
      </c>
      <c r="K36" s="80">
        <v>0</v>
      </c>
      <c r="L36" s="80">
        <v>2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3</v>
      </c>
      <c r="T36" s="80">
        <v>1</v>
      </c>
      <c r="U36" s="80">
        <v>0</v>
      </c>
      <c r="V36" s="80">
        <v>2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3" t="s">
        <v>144</v>
      </c>
      <c r="AC36" s="91" t="s">
        <v>3</v>
      </c>
      <c r="AD36" s="109">
        <f>SUM(AD40)</f>
        <v>0</v>
      </c>
      <c r="AE36" s="109">
        <f>SUM(AE40)</f>
        <v>0</v>
      </c>
      <c r="AF36" s="112">
        <v>0</v>
      </c>
      <c r="AG36" s="101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30">
      <c r="A37" s="73">
        <v>3</v>
      </c>
      <c r="B37" s="80">
        <v>1</v>
      </c>
      <c r="C37" s="80">
        <v>3</v>
      </c>
      <c r="D37" s="80">
        <v>1</v>
      </c>
      <c r="E37" s="80">
        <v>1</v>
      </c>
      <c r="F37" s="80">
        <v>0</v>
      </c>
      <c r="G37" s="80">
        <v>2</v>
      </c>
      <c r="H37" s="80">
        <v>0</v>
      </c>
      <c r="I37" s="80">
        <v>3</v>
      </c>
      <c r="J37" s="80">
        <v>1</v>
      </c>
      <c r="K37" s="80">
        <v>0</v>
      </c>
      <c r="L37" s="80">
        <v>2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3</v>
      </c>
      <c r="T37" s="80">
        <v>1</v>
      </c>
      <c r="U37" s="80">
        <v>0</v>
      </c>
      <c r="V37" s="80">
        <v>2</v>
      </c>
      <c r="W37" s="80">
        <v>0</v>
      </c>
      <c r="X37" s="80">
        <v>0</v>
      </c>
      <c r="Y37" s="80">
        <v>0</v>
      </c>
      <c r="Z37" s="80">
        <v>0</v>
      </c>
      <c r="AA37" s="80">
        <v>1</v>
      </c>
      <c r="AB37" s="79" t="s">
        <v>145</v>
      </c>
      <c r="AC37" s="90" t="s">
        <v>88</v>
      </c>
      <c r="AD37" s="76">
        <v>36</v>
      </c>
      <c r="AE37" s="65">
        <v>36</v>
      </c>
      <c r="AF37" s="112">
        <f t="shared" si="2"/>
        <v>1</v>
      </c>
      <c r="AG37" s="101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45">
      <c r="A38" s="73">
        <v>3</v>
      </c>
      <c r="B38" s="80">
        <v>1</v>
      </c>
      <c r="C38" s="80">
        <v>3</v>
      </c>
      <c r="D38" s="80">
        <v>1</v>
      </c>
      <c r="E38" s="80">
        <v>1</v>
      </c>
      <c r="F38" s="80">
        <v>0</v>
      </c>
      <c r="G38" s="80">
        <v>2</v>
      </c>
      <c r="H38" s="80">
        <v>0</v>
      </c>
      <c r="I38" s="80">
        <v>3</v>
      </c>
      <c r="J38" s="80">
        <v>1</v>
      </c>
      <c r="K38" s="80">
        <v>0</v>
      </c>
      <c r="L38" s="80">
        <v>2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3</v>
      </c>
      <c r="T38" s="80">
        <v>1</v>
      </c>
      <c r="U38" s="80">
        <v>0</v>
      </c>
      <c r="V38" s="80">
        <v>2</v>
      </c>
      <c r="W38" s="80">
        <v>0</v>
      </c>
      <c r="X38" s="80">
        <v>0</v>
      </c>
      <c r="Y38" s="80">
        <v>0</v>
      </c>
      <c r="Z38" s="80">
        <v>0</v>
      </c>
      <c r="AA38" s="80">
        <v>2</v>
      </c>
      <c r="AB38" s="79" t="s">
        <v>146</v>
      </c>
      <c r="AC38" s="90" t="s">
        <v>87</v>
      </c>
      <c r="AD38" s="76">
        <v>35</v>
      </c>
      <c r="AE38" s="65">
        <v>35</v>
      </c>
      <c r="AF38" s="112">
        <f t="shared" si="2"/>
        <v>1</v>
      </c>
      <c r="AG38" s="101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45">
      <c r="A39" s="73">
        <v>3</v>
      </c>
      <c r="B39" s="80">
        <v>1</v>
      </c>
      <c r="C39" s="80">
        <v>3</v>
      </c>
      <c r="D39" s="80">
        <v>1</v>
      </c>
      <c r="E39" s="80">
        <v>1</v>
      </c>
      <c r="F39" s="80">
        <v>0</v>
      </c>
      <c r="G39" s="80">
        <v>2</v>
      </c>
      <c r="H39" s="80">
        <v>0</v>
      </c>
      <c r="I39" s="80">
        <v>3</v>
      </c>
      <c r="J39" s="80">
        <v>1</v>
      </c>
      <c r="K39" s="80">
        <v>0</v>
      </c>
      <c r="L39" s="80">
        <v>2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3</v>
      </c>
      <c r="T39" s="80">
        <v>1</v>
      </c>
      <c r="U39" s="80">
        <v>0</v>
      </c>
      <c r="V39" s="80">
        <v>2</v>
      </c>
      <c r="W39" s="80">
        <v>0</v>
      </c>
      <c r="X39" s="80">
        <v>0</v>
      </c>
      <c r="Y39" s="80">
        <v>0</v>
      </c>
      <c r="Z39" s="80">
        <v>0</v>
      </c>
      <c r="AA39" s="80">
        <v>3</v>
      </c>
      <c r="AB39" s="79" t="s">
        <v>96</v>
      </c>
      <c r="AC39" s="90" t="s">
        <v>87</v>
      </c>
      <c r="AD39" s="76">
        <v>3</v>
      </c>
      <c r="AE39" s="65">
        <v>3</v>
      </c>
      <c r="AF39" s="112">
        <f t="shared" si="2"/>
        <v>1</v>
      </c>
      <c r="AG39" s="101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ht="45" customHeight="1">
      <c r="A40" s="73">
        <v>3</v>
      </c>
      <c r="B40" s="80">
        <v>1</v>
      </c>
      <c r="C40" s="80">
        <v>3</v>
      </c>
      <c r="D40" s="80">
        <v>1</v>
      </c>
      <c r="E40" s="80">
        <v>1</v>
      </c>
      <c r="F40" s="80">
        <v>0</v>
      </c>
      <c r="G40" s="80">
        <v>2</v>
      </c>
      <c r="H40" s="80">
        <v>0</v>
      </c>
      <c r="I40" s="80">
        <v>3</v>
      </c>
      <c r="J40" s="80">
        <v>1</v>
      </c>
      <c r="K40" s="80">
        <v>0</v>
      </c>
      <c r="L40" s="80">
        <v>2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3</v>
      </c>
      <c r="T40" s="80">
        <v>1</v>
      </c>
      <c r="U40" s="80">
        <v>0</v>
      </c>
      <c r="V40" s="80">
        <v>2</v>
      </c>
      <c r="W40" s="80">
        <v>0</v>
      </c>
      <c r="X40" s="80">
        <v>0</v>
      </c>
      <c r="Y40" s="80">
        <v>1</v>
      </c>
      <c r="Z40" s="80">
        <v>0</v>
      </c>
      <c r="AA40" s="80">
        <v>0</v>
      </c>
      <c r="AB40" s="92" t="s">
        <v>147</v>
      </c>
      <c r="AC40" s="93" t="s">
        <v>148</v>
      </c>
      <c r="AD40" s="100">
        <v>0</v>
      </c>
      <c r="AE40" s="100">
        <v>0</v>
      </c>
      <c r="AF40" s="112">
        <v>0</v>
      </c>
      <c r="AG40" s="101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ht="45">
      <c r="A41" s="73">
        <v>3</v>
      </c>
      <c r="B41" s="80">
        <v>1</v>
      </c>
      <c r="C41" s="80">
        <v>3</v>
      </c>
      <c r="D41" s="80">
        <v>1</v>
      </c>
      <c r="E41" s="80">
        <v>1</v>
      </c>
      <c r="F41" s="80">
        <v>0</v>
      </c>
      <c r="G41" s="80">
        <v>2</v>
      </c>
      <c r="H41" s="80">
        <v>0</v>
      </c>
      <c r="I41" s="80">
        <v>3</v>
      </c>
      <c r="J41" s="80">
        <v>1</v>
      </c>
      <c r="K41" s="80">
        <v>0</v>
      </c>
      <c r="L41" s="80">
        <v>2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3</v>
      </c>
      <c r="T41" s="80">
        <v>1</v>
      </c>
      <c r="U41" s="80">
        <v>0</v>
      </c>
      <c r="V41" s="80">
        <v>2</v>
      </c>
      <c r="W41" s="80">
        <v>0</v>
      </c>
      <c r="X41" s="80">
        <v>0</v>
      </c>
      <c r="Y41" s="80">
        <v>1</v>
      </c>
      <c r="Z41" s="80">
        <v>0</v>
      </c>
      <c r="AA41" s="80">
        <v>1</v>
      </c>
      <c r="AB41" s="79" t="s">
        <v>149</v>
      </c>
      <c r="AC41" s="90" t="s">
        <v>88</v>
      </c>
      <c r="AD41" s="76">
        <v>0</v>
      </c>
      <c r="AE41" s="105">
        <v>0</v>
      </c>
      <c r="AF41" s="112" t="e">
        <f t="shared" si="2"/>
        <v>#DIV/0!</v>
      </c>
      <c r="AG41" s="101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1" customFormat="1" ht="61.5" customHeight="1">
      <c r="A42" s="73">
        <v>3</v>
      </c>
      <c r="B42" s="80">
        <v>1</v>
      </c>
      <c r="C42" s="80">
        <v>3</v>
      </c>
      <c r="D42" s="80">
        <v>0</v>
      </c>
      <c r="E42" s="80">
        <v>7</v>
      </c>
      <c r="F42" s="80">
        <v>0</v>
      </c>
      <c r="G42" s="80">
        <v>7</v>
      </c>
      <c r="H42" s="80">
        <v>0</v>
      </c>
      <c r="I42" s="80">
        <v>3</v>
      </c>
      <c r="J42" s="80">
        <v>2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3</v>
      </c>
      <c r="T42" s="80">
        <v>2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1" t="s">
        <v>150</v>
      </c>
      <c r="AC42" s="94" t="s">
        <v>151</v>
      </c>
      <c r="AD42" s="108">
        <v>19.5</v>
      </c>
      <c r="AE42" s="108">
        <v>19.5</v>
      </c>
      <c r="AF42" s="112">
        <f t="shared" si="2"/>
        <v>1</v>
      </c>
      <c r="AG42" s="101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1" customFormat="1" ht="30.75" customHeight="1">
      <c r="A43" s="73">
        <v>3</v>
      </c>
      <c r="B43" s="80">
        <v>1</v>
      </c>
      <c r="C43" s="80">
        <v>3</v>
      </c>
      <c r="D43" s="80">
        <v>0</v>
      </c>
      <c r="E43" s="80">
        <v>7</v>
      </c>
      <c r="F43" s="80">
        <v>0</v>
      </c>
      <c r="G43" s="80">
        <v>7</v>
      </c>
      <c r="H43" s="80">
        <v>0</v>
      </c>
      <c r="I43" s="80">
        <v>3</v>
      </c>
      <c r="J43" s="80">
        <v>2</v>
      </c>
      <c r="K43" s="80">
        <v>0</v>
      </c>
      <c r="L43" s="80">
        <v>1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3</v>
      </c>
      <c r="T43" s="80">
        <v>2</v>
      </c>
      <c r="U43" s="80">
        <v>0</v>
      </c>
      <c r="V43" s="80">
        <v>1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3" t="s">
        <v>152</v>
      </c>
      <c r="AC43" s="91" t="s">
        <v>153</v>
      </c>
      <c r="AD43" s="109">
        <v>17</v>
      </c>
      <c r="AE43" s="109">
        <v>17</v>
      </c>
      <c r="AF43" s="112">
        <f t="shared" si="2"/>
        <v>1</v>
      </c>
      <c r="AG43" s="104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1" customFormat="1" ht="59.25" customHeight="1">
      <c r="A44" s="73">
        <v>3</v>
      </c>
      <c r="B44" s="80">
        <v>1</v>
      </c>
      <c r="C44" s="80">
        <v>3</v>
      </c>
      <c r="D44" s="80">
        <v>0</v>
      </c>
      <c r="E44" s="80">
        <v>7</v>
      </c>
      <c r="F44" s="80">
        <v>0</v>
      </c>
      <c r="G44" s="80">
        <v>7</v>
      </c>
      <c r="H44" s="80">
        <v>0</v>
      </c>
      <c r="I44" s="80">
        <v>3</v>
      </c>
      <c r="J44" s="80">
        <v>2</v>
      </c>
      <c r="K44" s="80">
        <v>0</v>
      </c>
      <c r="L44" s="80">
        <v>1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3</v>
      </c>
      <c r="T44" s="80">
        <v>2</v>
      </c>
      <c r="U44" s="80">
        <v>0</v>
      </c>
      <c r="V44" s="80">
        <v>1</v>
      </c>
      <c r="W44" s="80">
        <v>1</v>
      </c>
      <c r="X44" s="80">
        <v>0</v>
      </c>
      <c r="Y44" s="80">
        <v>0</v>
      </c>
      <c r="Z44" s="80">
        <v>0</v>
      </c>
      <c r="AA44" s="80">
        <v>1</v>
      </c>
      <c r="AB44" s="79" t="s">
        <v>154</v>
      </c>
      <c r="AC44" s="90" t="s">
        <v>88</v>
      </c>
      <c r="AD44" s="76">
        <v>7</v>
      </c>
      <c r="AE44" s="65">
        <v>56</v>
      </c>
      <c r="AF44" s="112">
        <f t="shared" si="2"/>
        <v>8</v>
      </c>
      <c r="AG44" s="101" t="s">
        <v>114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1" customFormat="1" ht="57" customHeight="1">
      <c r="A45" s="73">
        <v>3</v>
      </c>
      <c r="B45" s="80">
        <v>1</v>
      </c>
      <c r="C45" s="80">
        <v>3</v>
      </c>
      <c r="D45" s="80">
        <v>0</v>
      </c>
      <c r="E45" s="80">
        <v>7</v>
      </c>
      <c r="F45" s="80">
        <v>0</v>
      </c>
      <c r="G45" s="80">
        <v>7</v>
      </c>
      <c r="H45" s="80">
        <v>0</v>
      </c>
      <c r="I45" s="80">
        <v>3</v>
      </c>
      <c r="J45" s="80">
        <v>2</v>
      </c>
      <c r="K45" s="80">
        <v>0</v>
      </c>
      <c r="L45" s="80">
        <v>1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3</v>
      </c>
      <c r="T45" s="80">
        <v>2</v>
      </c>
      <c r="U45" s="80">
        <v>0</v>
      </c>
      <c r="V45" s="80">
        <v>1</v>
      </c>
      <c r="W45" s="80">
        <v>0</v>
      </c>
      <c r="X45" s="80">
        <v>0</v>
      </c>
      <c r="Y45" s="80">
        <v>0</v>
      </c>
      <c r="Z45" s="80">
        <v>0</v>
      </c>
      <c r="AA45" s="80">
        <v>2</v>
      </c>
      <c r="AB45" s="79" t="s">
        <v>155</v>
      </c>
      <c r="AC45" s="90" t="s">
        <v>88</v>
      </c>
      <c r="AD45" s="76">
        <v>420</v>
      </c>
      <c r="AE45" s="65">
        <v>1087</v>
      </c>
      <c r="AF45" s="112">
        <f t="shared" si="2"/>
        <v>2.5880952380952382</v>
      </c>
      <c r="AG45" s="101" t="s">
        <v>114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1" customFormat="1" ht="33.75" customHeight="1">
      <c r="A46" s="73">
        <v>3</v>
      </c>
      <c r="B46" s="80">
        <v>1</v>
      </c>
      <c r="C46" s="80">
        <v>3</v>
      </c>
      <c r="D46" s="80">
        <v>0</v>
      </c>
      <c r="E46" s="80">
        <v>7</v>
      </c>
      <c r="F46" s="80">
        <v>0</v>
      </c>
      <c r="G46" s="80">
        <v>7</v>
      </c>
      <c r="H46" s="80">
        <v>0</v>
      </c>
      <c r="I46" s="80">
        <v>3</v>
      </c>
      <c r="J46" s="80">
        <v>2</v>
      </c>
      <c r="K46" s="80">
        <v>0</v>
      </c>
      <c r="L46" s="80">
        <v>1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3</v>
      </c>
      <c r="T46" s="80">
        <v>2</v>
      </c>
      <c r="U46" s="80">
        <v>0</v>
      </c>
      <c r="V46" s="80">
        <v>1</v>
      </c>
      <c r="W46" s="80">
        <v>0</v>
      </c>
      <c r="X46" s="80">
        <v>0</v>
      </c>
      <c r="Y46" s="80">
        <v>0</v>
      </c>
      <c r="Z46" s="80">
        <v>0</v>
      </c>
      <c r="AA46" s="80">
        <v>3</v>
      </c>
      <c r="AB46" s="79" t="s">
        <v>97</v>
      </c>
      <c r="AC46" s="90" t="s">
        <v>88</v>
      </c>
      <c r="AD46" s="76">
        <v>35</v>
      </c>
      <c r="AE46" s="65">
        <v>40</v>
      </c>
      <c r="AF46" s="112">
        <f t="shared" si="2"/>
        <v>1.1428571428571428</v>
      </c>
      <c r="AG46" s="101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1" customFormat="1" ht="45">
      <c r="A47" s="73">
        <v>3</v>
      </c>
      <c r="B47" s="80">
        <v>1</v>
      </c>
      <c r="C47" s="80">
        <v>3</v>
      </c>
      <c r="D47" s="80">
        <v>0</v>
      </c>
      <c r="E47" s="80">
        <v>7</v>
      </c>
      <c r="F47" s="80">
        <v>0</v>
      </c>
      <c r="G47" s="80">
        <v>7</v>
      </c>
      <c r="H47" s="80">
        <v>0</v>
      </c>
      <c r="I47" s="80">
        <v>3</v>
      </c>
      <c r="J47" s="80">
        <v>2</v>
      </c>
      <c r="K47" s="80">
        <v>0</v>
      </c>
      <c r="L47" s="80">
        <v>1</v>
      </c>
      <c r="M47" s="80">
        <v>2</v>
      </c>
      <c r="N47" s="80">
        <v>0</v>
      </c>
      <c r="O47" s="80">
        <v>0</v>
      </c>
      <c r="P47" s="80">
        <v>1</v>
      </c>
      <c r="Q47" s="80" t="s">
        <v>127</v>
      </c>
      <c r="R47" s="80">
        <v>0</v>
      </c>
      <c r="S47" s="80">
        <v>3</v>
      </c>
      <c r="T47" s="80">
        <v>2</v>
      </c>
      <c r="U47" s="80">
        <v>0</v>
      </c>
      <c r="V47" s="80">
        <v>1</v>
      </c>
      <c r="W47" s="80">
        <v>0</v>
      </c>
      <c r="X47" s="80">
        <v>0</v>
      </c>
      <c r="Y47" s="80">
        <v>1</v>
      </c>
      <c r="Z47" s="80">
        <v>0</v>
      </c>
      <c r="AA47" s="80">
        <v>0</v>
      </c>
      <c r="AB47" s="92" t="s">
        <v>156</v>
      </c>
      <c r="AC47" s="93" t="s">
        <v>3</v>
      </c>
      <c r="AD47" s="113">
        <v>2</v>
      </c>
      <c r="AE47" s="113">
        <v>2</v>
      </c>
      <c r="AF47" s="114">
        <f t="shared" si="2"/>
        <v>1</v>
      </c>
      <c r="AG47" s="101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1" customFormat="1" ht="30">
      <c r="A48" s="73">
        <v>3</v>
      </c>
      <c r="B48" s="80">
        <v>1</v>
      </c>
      <c r="C48" s="80">
        <v>3</v>
      </c>
      <c r="D48" s="80">
        <v>0</v>
      </c>
      <c r="E48" s="80">
        <v>7</v>
      </c>
      <c r="F48" s="80">
        <v>0</v>
      </c>
      <c r="G48" s="80">
        <v>7</v>
      </c>
      <c r="H48" s="80">
        <v>0</v>
      </c>
      <c r="I48" s="80">
        <v>3</v>
      </c>
      <c r="J48" s="80">
        <v>2</v>
      </c>
      <c r="K48" s="80">
        <v>0</v>
      </c>
      <c r="L48" s="80">
        <v>1</v>
      </c>
      <c r="M48" s="80">
        <v>2</v>
      </c>
      <c r="N48" s="80">
        <v>0</v>
      </c>
      <c r="O48" s="80">
        <v>0</v>
      </c>
      <c r="P48" s="80">
        <v>1</v>
      </c>
      <c r="Q48" s="80" t="s">
        <v>127</v>
      </c>
      <c r="R48" s="80">
        <v>0</v>
      </c>
      <c r="S48" s="80">
        <v>3</v>
      </c>
      <c r="T48" s="80">
        <v>2</v>
      </c>
      <c r="U48" s="80">
        <v>0</v>
      </c>
      <c r="V48" s="80">
        <v>1</v>
      </c>
      <c r="W48" s="80">
        <v>0</v>
      </c>
      <c r="X48" s="80">
        <v>0</v>
      </c>
      <c r="Y48" s="80">
        <v>1</v>
      </c>
      <c r="Z48" s="80">
        <v>0</v>
      </c>
      <c r="AA48" s="80">
        <v>1</v>
      </c>
      <c r="AB48" s="79" t="s">
        <v>157</v>
      </c>
      <c r="AC48" s="90" t="s">
        <v>88</v>
      </c>
      <c r="AD48" s="76">
        <v>1900</v>
      </c>
      <c r="AE48" s="65">
        <v>2000</v>
      </c>
      <c r="AF48" s="112">
        <f t="shared" si="2"/>
        <v>1.0526315789473684</v>
      </c>
      <c r="AG48" s="101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1" customFormat="1" ht="30">
      <c r="A49" s="73">
        <v>3</v>
      </c>
      <c r="B49" s="80">
        <v>1</v>
      </c>
      <c r="C49" s="80">
        <v>3</v>
      </c>
      <c r="D49" s="80">
        <v>0</v>
      </c>
      <c r="E49" s="80">
        <v>7</v>
      </c>
      <c r="F49" s="80">
        <v>0</v>
      </c>
      <c r="G49" s="80">
        <v>7</v>
      </c>
      <c r="H49" s="80">
        <v>0</v>
      </c>
      <c r="I49" s="80">
        <v>3</v>
      </c>
      <c r="J49" s="80">
        <v>2</v>
      </c>
      <c r="K49" s="80">
        <v>0</v>
      </c>
      <c r="L49" s="80">
        <v>1</v>
      </c>
      <c r="M49" s="80">
        <v>2</v>
      </c>
      <c r="N49" s="80">
        <v>0</v>
      </c>
      <c r="O49" s="80">
        <v>0</v>
      </c>
      <c r="P49" s="80">
        <v>1</v>
      </c>
      <c r="Q49" s="80" t="s">
        <v>127</v>
      </c>
      <c r="R49" s="80">
        <v>0</v>
      </c>
      <c r="S49" s="80">
        <v>3</v>
      </c>
      <c r="T49" s="80">
        <v>2</v>
      </c>
      <c r="U49" s="80">
        <v>0</v>
      </c>
      <c r="V49" s="80">
        <v>1</v>
      </c>
      <c r="W49" s="80">
        <v>0</v>
      </c>
      <c r="X49" s="80">
        <v>0</v>
      </c>
      <c r="Y49" s="80">
        <v>1</v>
      </c>
      <c r="Z49" s="80">
        <v>0</v>
      </c>
      <c r="AA49" s="80">
        <v>2</v>
      </c>
      <c r="AB49" s="79" t="s">
        <v>158</v>
      </c>
      <c r="AC49" s="90" t="s">
        <v>88</v>
      </c>
      <c r="AD49" s="76">
        <v>50</v>
      </c>
      <c r="AE49" s="65">
        <v>70</v>
      </c>
      <c r="AF49" s="112">
        <f t="shared" si="2"/>
        <v>1.4</v>
      </c>
      <c r="AG49" s="101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69" customFormat="1" ht="30" customHeight="1">
      <c r="A50" s="73">
        <v>3</v>
      </c>
      <c r="B50" s="80">
        <v>1</v>
      </c>
      <c r="C50" s="80">
        <v>3</v>
      </c>
      <c r="D50" s="80">
        <v>0</v>
      </c>
      <c r="E50" s="80">
        <v>7</v>
      </c>
      <c r="F50" s="80">
        <v>0</v>
      </c>
      <c r="G50" s="80">
        <v>7</v>
      </c>
      <c r="H50" s="80">
        <v>0</v>
      </c>
      <c r="I50" s="80">
        <v>3</v>
      </c>
      <c r="J50" s="80">
        <v>2</v>
      </c>
      <c r="K50" s="80">
        <v>0</v>
      </c>
      <c r="L50" s="80">
        <v>1</v>
      </c>
      <c r="M50" s="80">
        <v>2</v>
      </c>
      <c r="N50" s="80">
        <v>0</v>
      </c>
      <c r="O50" s="80">
        <v>0</v>
      </c>
      <c r="P50" s="80">
        <v>2</v>
      </c>
      <c r="Q50" s="80">
        <v>0</v>
      </c>
      <c r="R50" s="80">
        <v>0</v>
      </c>
      <c r="S50" s="80">
        <v>3</v>
      </c>
      <c r="T50" s="80">
        <v>2</v>
      </c>
      <c r="U50" s="80">
        <v>0</v>
      </c>
      <c r="V50" s="80">
        <v>1</v>
      </c>
      <c r="W50" s="80">
        <v>0</v>
      </c>
      <c r="X50" s="80">
        <v>0</v>
      </c>
      <c r="Y50" s="80">
        <v>2</v>
      </c>
      <c r="Z50" s="80">
        <v>0</v>
      </c>
      <c r="AA50" s="80">
        <v>0</v>
      </c>
      <c r="AB50" s="92" t="s">
        <v>159</v>
      </c>
      <c r="AC50" s="93" t="s">
        <v>160</v>
      </c>
      <c r="AD50" s="100">
        <v>0</v>
      </c>
      <c r="AE50" s="100">
        <v>0</v>
      </c>
      <c r="AF50" s="112">
        <v>0</v>
      </c>
      <c r="AG50" s="101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</row>
    <row r="51" spans="1:62" s="1" customFormat="1" ht="30">
      <c r="A51" s="73">
        <v>3</v>
      </c>
      <c r="B51" s="80">
        <v>1</v>
      </c>
      <c r="C51" s="80">
        <v>3</v>
      </c>
      <c r="D51" s="80">
        <v>0</v>
      </c>
      <c r="E51" s="80">
        <v>7</v>
      </c>
      <c r="F51" s="80">
        <v>0</v>
      </c>
      <c r="G51" s="80">
        <v>7</v>
      </c>
      <c r="H51" s="80">
        <v>0</v>
      </c>
      <c r="I51" s="80">
        <v>3</v>
      </c>
      <c r="J51" s="80">
        <v>2</v>
      </c>
      <c r="K51" s="80">
        <v>0</v>
      </c>
      <c r="L51" s="80">
        <v>1</v>
      </c>
      <c r="M51" s="80">
        <v>2</v>
      </c>
      <c r="N51" s="80">
        <v>0</v>
      </c>
      <c r="O51" s="80">
        <v>0</v>
      </c>
      <c r="P51" s="80">
        <v>2</v>
      </c>
      <c r="Q51" s="80">
        <v>0</v>
      </c>
      <c r="R51" s="80">
        <v>0</v>
      </c>
      <c r="S51" s="80">
        <v>3</v>
      </c>
      <c r="T51" s="80">
        <v>2</v>
      </c>
      <c r="U51" s="80">
        <v>0</v>
      </c>
      <c r="V51" s="80">
        <v>1</v>
      </c>
      <c r="W51" s="80">
        <v>0</v>
      </c>
      <c r="X51" s="80">
        <v>0</v>
      </c>
      <c r="Y51" s="80">
        <v>2</v>
      </c>
      <c r="Z51" s="80">
        <v>0</v>
      </c>
      <c r="AA51" s="80">
        <v>1</v>
      </c>
      <c r="AB51" s="79" t="s">
        <v>161</v>
      </c>
      <c r="AC51" s="90" t="s">
        <v>88</v>
      </c>
      <c r="AD51" s="76">
        <v>45</v>
      </c>
      <c r="AE51" s="173">
        <v>0</v>
      </c>
      <c r="AF51" s="112">
        <f t="shared" si="2"/>
        <v>0</v>
      </c>
      <c r="AG51" s="172" t="s">
        <v>211</v>
      </c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1" customFormat="1" ht="30">
      <c r="A52" s="73">
        <v>3</v>
      </c>
      <c r="B52" s="80">
        <v>1</v>
      </c>
      <c r="C52" s="80">
        <v>3</v>
      </c>
      <c r="D52" s="80">
        <v>0</v>
      </c>
      <c r="E52" s="80">
        <v>7</v>
      </c>
      <c r="F52" s="80">
        <v>0</v>
      </c>
      <c r="G52" s="80">
        <v>7</v>
      </c>
      <c r="H52" s="80">
        <v>0</v>
      </c>
      <c r="I52" s="80">
        <v>3</v>
      </c>
      <c r="J52" s="80">
        <v>2</v>
      </c>
      <c r="K52" s="80">
        <v>0</v>
      </c>
      <c r="L52" s="80">
        <v>1</v>
      </c>
      <c r="M52" s="80">
        <v>2</v>
      </c>
      <c r="N52" s="80">
        <v>0</v>
      </c>
      <c r="O52" s="80">
        <v>0</v>
      </c>
      <c r="P52" s="80">
        <v>2</v>
      </c>
      <c r="Q52" s="80">
        <v>0</v>
      </c>
      <c r="R52" s="80">
        <v>0</v>
      </c>
      <c r="S52" s="80">
        <v>3</v>
      </c>
      <c r="T52" s="80">
        <v>2</v>
      </c>
      <c r="U52" s="80">
        <v>0</v>
      </c>
      <c r="V52" s="80">
        <v>1</v>
      </c>
      <c r="W52" s="80">
        <v>0</v>
      </c>
      <c r="X52" s="80">
        <v>0</v>
      </c>
      <c r="Y52" s="80">
        <v>2</v>
      </c>
      <c r="Z52" s="80">
        <v>0</v>
      </c>
      <c r="AA52" s="80">
        <v>2</v>
      </c>
      <c r="AB52" s="79" t="s">
        <v>98</v>
      </c>
      <c r="AC52" s="90" t="s">
        <v>88</v>
      </c>
      <c r="AD52" s="76">
        <v>5</v>
      </c>
      <c r="AE52" s="173">
        <v>0</v>
      </c>
      <c r="AF52" s="112">
        <f t="shared" si="2"/>
        <v>0</v>
      </c>
      <c r="AG52" s="172" t="s">
        <v>211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1" customFormat="1" ht="60">
      <c r="A53" s="73">
        <v>3</v>
      </c>
      <c r="B53" s="80">
        <v>1</v>
      </c>
      <c r="C53" s="80">
        <v>3</v>
      </c>
      <c r="D53" s="80">
        <v>0</v>
      </c>
      <c r="E53" s="80">
        <v>7</v>
      </c>
      <c r="F53" s="80">
        <v>0</v>
      </c>
      <c r="G53" s="80">
        <v>7</v>
      </c>
      <c r="H53" s="80">
        <v>0</v>
      </c>
      <c r="I53" s="80">
        <v>3</v>
      </c>
      <c r="J53" s="80">
        <v>2</v>
      </c>
      <c r="K53" s="80">
        <v>0</v>
      </c>
      <c r="L53" s="80">
        <v>1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3</v>
      </c>
      <c r="T53" s="80">
        <v>2</v>
      </c>
      <c r="U53" s="80">
        <v>0</v>
      </c>
      <c r="V53" s="80">
        <v>1</v>
      </c>
      <c r="W53" s="80">
        <v>0</v>
      </c>
      <c r="X53" s="80">
        <v>0</v>
      </c>
      <c r="Y53" s="80">
        <v>3</v>
      </c>
      <c r="Z53" s="80">
        <v>0</v>
      </c>
      <c r="AA53" s="80">
        <v>0</v>
      </c>
      <c r="AB53" s="95" t="s">
        <v>162</v>
      </c>
      <c r="AC53" s="96" t="s">
        <v>163</v>
      </c>
      <c r="AD53" s="100">
        <v>0</v>
      </c>
      <c r="AE53" s="100">
        <v>0</v>
      </c>
      <c r="AF53" s="112">
        <v>0</v>
      </c>
      <c r="AG53" s="101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1" customFormat="1" ht="60">
      <c r="A54" s="73">
        <v>3</v>
      </c>
      <c r="B54" s="80">
        <v>1</v>
      </c>
      <c r="C54" s="80">
        <v>3</v>
      </c>
      <c r="D54" s="80">
        <v>0</v>
      </c>
      <c r="E54" s="80">
        <v>7</v>
      </c>
      <c r="F54" s="80">
        <v>0</v>
      </c>
      <c r="G54" s="80">
        <v>7</v>
      </c>
      <c r="H54" s="80">
        <v>0</v>
      </c>
      <c r="I54" s="80">
        <v>3</v>
      </c>
      <c r="J54" s="80">
        <v>2</v>
      </c>
      <c r="K54" s="80">
        <v>0</v>
      </c>
      <c r="L54" s="80">
        <v>1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3</v>
      </c>
      <c r="T54" s="80">
        <v>2</v>
      </c>
      <c r="U54" s="80">
        <v>0</v>
      </c>
      <c r="V54" s="80">
        <v>1</v>
      </c>
      <c r="W54" s="80">
        <v>0</v>
      </c>
      <c r="X54" s="80">
        <v>0</v>
      </c>
      <c r="Y54" s="80">
        <v>3</v>
      </c>
      <c r="Z54" s="80">
        <v>0</v>
      </c>
      <c r="AA54" s="80">
        <v>1</v>
      </c>
      <c r="AB54" s="79" t="s">
        <v>164</v>
      </c>
      <c r="AC54" s="90" t="s">
        <v>88</v>
      </c>
      <c r="AD54" s="76">
        <v>40</v>
      </c>
      <c r="AE54" s="65">
        <v>40</v>
      </c>
      <c r="AF54" s="112">
        <f t="shared" si="2"/>
        <v>1</v>
      </c>
      <c r="AG54" s="101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s="1" customFormat="1" ht="45">
      <c r="A55" s="73">
        <v>3</v>
      </c>
      <c r="B55" s="80">
        <v>1</v>
      </c>
      <c r="C55" s="80">
        <v>3</v>
      </c>
      <c r="D55" s="80">
        <v>0</v>
      </c>
      <c r="E55" s="80">
        <v>7</v>
      </c>
      <c r="F55" s="80">
        <v>0</v>
      </c>
      <c r="G55" s="80">
        <v>7</v>
      </c>
      <c r="H55" s="80">
        <v>0</v>
      </c>
      <c r="I55" s="80">
        <v>3</v>
      </c>
      <c r="J55" s="80">
        <v>2</v>
      </c>
      <c r="K55" s="80">
        <v>0</v>
      </c>
      <c r="L55" s="80">
        <v>1</v>
      </c>
      <c r="M55" s="80">
        <v>2</v>
      </c>
      <c r="N55" s="80">
        <v>0</v>
      </c>
      <c r="O55" s="80">
        <v>0</v>
      </c>
      <c r="P55" s="80">
        <v>3</v>
      </c>
      <c r="Q55" s="80" t="s">
        <v>127</v>
      </c>
      <c r="R55" s="80">
        <v>0</v>
      </c>
      <c r="S55" s="80">
        <v>3</v>
      </c>
      <c r="T55" s="80">
        <v>2</v>
      </c>
      <c r="U55" s="80">
        <v>0</v>
      </c>
      <c r="V55" s="80">
        <v>1</v>
      </c>
      <c r="W55" s="80">
        <v>0</v>
      </c>
      <c r="X55" s="80">
        <v>0</v>
      </c>
      <c r="Y55" s="80">
        <v>4</v>
      </c>
      <c r="Z55" s="80">
        <v>0</v>
      </c>
      <c r="AA55" s="80">
        <v>0</v>
      </c>
      <c r="AB55" s="92" t="s">
        <v>165</v>
      </c>
      <c r="AC55" s="93" t="s">
        <v>3</v>
      </c>
      <c r="AD55" s="113">
        <v>15</v>
      </c>
      <c r="AE55" s="113">
        <v>15</v>
      </c>
      <c r="AF55" s="114">
        <f t="shared" si="2"/>
        <v>1</v>
      </c>
      <c r="AG55" s="101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s="1" customFormat="1" ht="30">
      <c r="A56" s="73">
        <v>3</v>
      </c>
      <c r="B56" s="80">
        <v>1</v>
      </c>
      <c r="C56" s="80">
        <v>3</v>
      </c>
      <c r="D56" s="80">
        <v>0</v>
      </c>
      <c r="E56" s="80">
        <v>7</v>
      </c>
      <c r="F56" s="80">
        <v>0</v>
      </c>
      <c r="G56" s="80">
        <v>7</v>
      </c>
      <c r="H56" s="80">
        <v>0</v>
      </c>
      <c r="I56" s="80">
        <v>3</v>
      </c>
      <c r="J56" s="80">
        <v>2</v>
      </c>
      <c r="K56" s="80">
        <v>0</v>
      </c>
      <c r="L56" s="80">
        <v>1</v>
      </c>
      <c r="M56" s="80">
        <v>2</v>
      </c>
      <c r="N56" s="80">
        <v>0</v>
      </c>
      <c r="O56" s="80">
        <v>0</v>
      </c>
      <c r="P56" s="80">
        <v>3</v>
      </c>
      <c r="Q56" s="80" t="s">
        <v>127</v>
      </c>
      <c r="R56" s="80">
        <v>0</v>
      </c>
      <c r="S56" s="80">
        <v>3</v>
      </c>
      <c r="T56" s="80">
        <v>2</v>
      </c>
      <c r="U56" s="80">
        <v>0</v>
      </c>
      <c r="V56" s="80">
        <v>1</v>
      </c>
      <c r="W56" s="80">
        <v>0</v>
      </c>
      <c r="X56" s="80">
        <v>0</v>
      </c>
      <c r="Y56" s="80">
        <v>4</v>
      </c>
      <c r="Z56" s="80">
        <v>0</v>
      </c>
      <c r="AA56" s="80">
        <v>1</v>
      </c>
      <c r="AB56" s="79" t="s">
        <v>99</v>
      </c>
      <c r="AC56" s="90" t="s">
        <v>88</v>
      </c>
      <c r="AD56" s="76">
        <v>1</v>
      </c>
      <c r="AE56" s="65">
        <v>1</v>
      </c>
      <c r="AF56" s="112">
        <f t="shared" si="2"/>
        <v>1</v>
      </c>
      <c r="AG56" s="101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s="1" customFormat="1" ht="33.75" customHeight="1">
      <c r="A57" s="73">
        <v>3</v>
      </c>
      <c r="B57" s="80">
        <v>1</v>
      </c>
      <c r="C57" s="80">
        <v>3</v>
      </c>
      <c r="D57" s="80">
        <v>0</v>
      </c>
      <c r="E57" s="80">
        <v>7</v>
      </c>
      <c r="F57" s="80">
        <v>0</v>
      </c>
      <c r="G57" s="80">
        <v>7</v>
      </c>
      <c r="H57" s="80">
        <v>0</v>
      </c>
      <c r="I57" s="80">
        <v>3</v>
      </c>
      <c r="J57" s="80">
        <v>2</v>
      </c>
      <c r="K57" s="80">
        <v>0</v>
      </c>
      <c r="L57" s="80">
        <v>1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3</v>
      </c>
      <c r="T57" s="80">
        <v>2</v>
      </c>
      <c r="U57" s="80">
        <v>0</v>
      </c>
      <c r="V57" s="80">
        <v>1</v>
      </c>
      <c r="W57" s="80">
        <v>0</v>
      </c>
      <c r="X57" s="80">
        <v>0</v>
      </c>
      <c r="Y57" s="80">
        <v>5</v>
      </c>
      <c r="Z57" s="80">
        <v>0</v>
      </c>
      <c r="AA57" s="80">
        <v>0</v>
      </c>
      <c r="AB57" s="92" t="s">
        <v>166</v>
      </c>
      <c r="AC57" s="93" t="s">
        <v>148</v>
      </c>
      <c r="AD57" s="100">
        <v>0</v>
      </c>
      <c r="AE57" s="100">
        <v>0</v>
      </c>
      <c r="AF57" s="112">
        <v>0</v>
      </c>
      <c r="AG57" s="101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s="1" customFormat="1" ht="30">
      <c r="A58" s="73">
        <v>3</v>
      </c>
      <c r="B58" s="80">
        <v>1</v>
      </c>
      <c r="C58" s="80">
        <v>3</v>
      </c>
      <c r="D58" s="80">
        <v>0</v>
      </c>
      <c r="E58" s="80">
        <v>7</v>
      </c>
      <c r="F58" s="80">
        <v>0</v>
      </c>
      <c r="G58" s="80">
        <v>7</v>
      </c>
      <c r="H58" s="80">
        <v>0</v>
      </c>
      <c r="I58" s="80">
        <v>3</v>
      </c>
      <c r="J58" s="80">
        <v>2</v>
      </c>
      <c r="K58" s="80">
        <v>0</v>
      </c>
      <c r="L58" s="80">
        <v>1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3</v>
      </c>
      <c r="T58" s="80">
        <v>2</v>
      </c>
      <c r="U58" s="80">
        <v>0</v>
      </c>
      <c r="V58" s="80">
        <v>1</v>
      </c>
      <c r="W58" s="80">
        <v>0</v>
      </c>
      <c r="X58" s="80">
        <v>0</v>
      </c>
      <c r="Y58" s="80">
        <v>5</v>
      </c>
      <c r="Z58" s="80">
        <v>0</v>
      </c>
      <c r="AA58" s="80">
        <v>1</v>
      </c>
      <c r="AB58" s="79" t="s">
        <v>100</v>
      </c>
      <c r="AC58" s="90" t="s">
        <v>87</v>
      </c>
      <c r="AD58" s="76">
        <v>75</v>
      </c>
      <c r="AE58" s="65">
        <v>75</v>
      </c>
      <c r="AF58" s="112">
        <f t="shared" si="2"/>
        <v>1</v>
      </c>
      <c r="AG58" s="101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s="1" customFormat="1" ht="33" customHeight="1">
      <c r="A59" s="73">
        <v>3</v>
      </c>
      <c r="B59" s="80">
        <v>1</v>
      </c>
      <c r="C59" s="80">
        <v>3</v>
      </c>
      <c r="D59" s="80">
        <v>0</v>
      </c>
      <c r="E59" s="80">
        <v>7</v>
      </c>
      <c r="F59" s="80">
        <v>0</v>
      </c>
      <c r="G59" s="80">
        <v>7</v>
      </c>
      <c r="H59" s="80">
        <v>0</v>
      </c>
      <c r="I59" s="80">
        <v>3</v>
      </c>
      <c r="J59" s="80">
        <v>2</v>
      </c>
      <c r="K59" s="80">
        <v>0</v>
      </c>
      <c r="L59" s="80">
        <v>1</v>
      </c>
      <c r="M59" s="80">
        <v>2</v>
      </c>
      <c r="N59" s="80">
        <v>0</v>
      </c>
      <c r="O59" s="80">
        <v>0</v>
      </c>
      <c r="P59" s="80">
        <v>4</v>
      </c>
      <c r="Q59" s="80" t="s">
        <v>127</v>
      </c>
      <c r="R59" s="80">
        <v>0</v>
      </c>
      <c r="S59" s="80">
        <v>3</v>
      </c>
      <c r="T59" s="80">
        <v>2</v>
      </c>
      <c r="U59" s="80">
        <v>0</v>
      </c>
      <c r="V59" s="80">
        <v>1</v>
      </c>
      <c r="W59" s="80">
        <v>0</v>
      </c>
      <c r="X59" s="80">
        <v>0</v>
      </c>
      <c r="Y59" s="80">
        <v>6</v>
      </c>
      <c r="Z59" s="80">
        <v>0</v>
      </c>
      <c r="AA59" s="80">
        <v>0</v>
      </c>
      <c r="AB59" s="92" t="s">
        <v>204</v>
      </c>
      <c r="AC59" s="93" t="s">
        <v>148</v>
      </c>
      <c r="AD59" s="100">
        <v>0</v>
      </c>
      <c r="AE59" s="100">
        <v>0</v>
      </c>
      <c r="AF59" s="112">
        <v>0</v>
      </c>
      <c r="AG59" s="101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s="1" customFormat="1" ht="45">
      <c r="A60" s="73">
        <v>3</v>
      </c>
      <c r="B60" s="80">
        <v>1</v>
      </c>
      <c r="C60" s="80">
        <v>3</v>
      </c>
      <c r="D60" s="80">
        <v>0</v>
      </c>
      <c r="E60" s="80">
        <v>7</v>
      </c>
      <c r="F60" s="80">
        <v>0</v>
      </c>
      <c r="G60" s="80">
        <v>7</v>
      </c>
      <c r="H60" s="80">
        <v>0</v>
      </c>
      <c r="I60" s="80">
        <v>3</v>
      </c>
      <c r="J60" s="80">
        <v>2</v>
      </c>
      <c r="K60" s="80">
        <v>0</v>
      </c>
      <c r="L60" s="80">
        <v>1</v>
      </c>
      <c r="M60" s="80">
        <v>2</v>
      </c>
      <c r="N60" s="80">
        <v>0</v>
      </c>
      <c r="O60" s="80">
        <v>0</v>
      </c>
      <c r="P60" s="80">
        <v>4</v>
      </c>
      <c r="Q60" s="80" t="s">
        <v>206</v>
      </c>
      <c r="R60" s="80">
        <v>0</v>
      </c>
      <c r="S60" s="80">
        <v>3</v>
      </c>
      <c r="T60" s="80">
        <v>2</v>
      </c>
      <c r="U60" s="80">
        <v>0</v>
      </c>
      <c r="V60" s="80">
        <v>1</v>
      </c>
      <c r="W60" s="80">
        <v>0</v>
      </c>
      <c r="X60" s="80">
        <v>0</v>
      </c>
      <c r="Y60" s="80">
        <v>6</v>
      </c>
      <c r="Z60" s="80">
        <v>0</v>
      </c>
      <c r="AA60" s="80">
        <v>1</v>
      </c>
      <c r="AB60" s="79" t="s">
        <v>205</v>
      </c>
      <c r="AC60" s="90" t="s">
        <v>88</v>
      </c>
      <c r="AD60" s="76">
        <v>0</v>
      </c>
      <c r="AE60" s="65">
        <v>0</v>
      </c>
      <c r="AF60" s="112">
        <v>0</v>
      </c>
      <c r="AG60" s="101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s="1" customFormat="1" ht="28.5">
      <c r="A61" s="73">
        <v>3</v>
      </c>
      <c r="B61" s="80">
        <v>1</v>
      </c>
      <c r="C61" s="80">
        <v>3</v>
      </c>
      <c r="D61" s="80">
        <v>0</v>
      </c>
      <c r="E61" s="80">
        <v>7</v>
      </c>
      <c r="F61" s="80">
        <v>0</v>
      </c>
      <c r="G61" s="80">
        <v>7</v>
      </c>
      <c r="H61" s="80">
        <v>0</v>
      </c>
      <c r="I61" s="80">
        <v>3</v>
      </c>
      <c r="J61" s="80">
        <v>2</v>
      </c>
      <c r="K61" s="80">
        <v>0</v>
      </c>
      <c r="L61" s="80">
        <v>2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3</v>
      </c>
      <c r="T61" s="80">
        <v>2</v>
      </c>
      <c r="U61" s="80">
        <v>0</v>
      </c>
      <c r="V61" s="80">
        <v>2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97" t="s">
        <v>167</v>
      </c>
      <c r="AC61" s="98" t="s">
        <v>3</v>
      </c>
      <c r="AD61" s="115">
        <f>AD64+AD66+AD69</f>
        <v>2</v>
      </c>
      <c r="AE61" s="115">
        <f>AE64+AE66+AE69</f>
        <v>2</v>
      </c>
      <c r="AF61" s="114">
        <f t="shared" si="2"/>
        <v>1</v>
      </c>
      <c r="AG61" s="101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s="1" customFormat="1" ht="30.75" customHeight="1">
      <c r="A62" s="73">
        <v>3</v>
      </c>
      <c r="B62" s="80">
        <v>1</v>
      </c>
      <c r="C62" s="80">
        <v>3</v>
      </c>
      <c r="D62" s="80">
        <v>0</v>
      </c>
      <c r="E62" s="80">
        <v>7</v>
      </c>
      <c r="F62" s="80">
        <v>0</v>
      </c>
      <c r="G62" s="80">
        <v>7</v>
      </c>
      <c r="H62" s="80">
        <v>0</v>
      </c>
      <c r="I62" s="80">
        <v>3</v>
      </c>
      <c r="J62" s="80">
        <v>2</v>
      </c>
      <c r="K62" s="80">
        <v>0</v>
      </c>
      <c r="L62" s="80">
        <v>2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3</v>
      </c>
      <c r="T62" s="80">
        <v>2</v>
      </c>
      <c r="U62" s="80">
        <v>0</v>
      </c>
      <c r="V62" s="80">
        <v>2</v>
      </c>
      <c r="W62" s="80">
        <v>0</v>
      </c>
      <c r="X62" s="80">
        <v>0</v>
      </c>
      <c r="Y62" s="80">
        <v>0</v>
      </c>
      <c r="Z62" s="80">
        <v>0</v>
      </c>
      <c r="AA62" s="80">
        <v>1</v>
      </c>
      <c r="AB62" s="79" t="s">
        <v>168</v>
      </c>
      <c r="AC62" s="90" t="s">
        <v>88</v>
      </c>
      <c r="AD62" s="76">
        <v>56</v>
      </c>
      <c r="AE62" s="65">
        <v>56</v>
      </c>
      <c r="AF62" s="112">
        <f t="shared" si="2"/>
        <v>1</v>
      </c>
      <c r="AG62" s="101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s="1" customFormat="1" ht="45">
      <c r="A63" s="73">
        <v>3</v>
      </c>
      <c r="B63" s="80">
        <v>1</v>
      </c>
      <c r="C63" s="80">
        <v>3</v>
      </c>
      <c r="D63" s="80">
        <v>0</v>
      </c>
      <c r="E63" s="80">
        <v>7</v>
      </c>
      <c r="F63" s="80">
        <v>0</v>
      </c>
      <c r="G63" s="80">
        <v>7</v>
      </c>
      <c r="H63" s="80">
        <v>0</v>
      </c>
      <c r="I63" s="80">
        <v>3</v>
      </c>
      <c r="J63" s="80">
        <v>2</v>
      </c>
      <c r="K63" s="80">
        <v>0</v>
      </c>
      <c r="L63" s="80">
        <v>2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3</v>
      </c>
      <c r="T63" s="80">
        <v>2</v>
      </c>
      <c r="U63" s="80">
        <v>0</v>
      </c>
      <c r="V63" s="80">
        <v>2</v>
      </c>
      <c r="W63" s="80">
        <v>0</v>
      </c>
      <c r="X63" s="80">
        <v>0</v>
      </c>
      <c r="Y63" s="80">
        <v>0</v>
      </c>
      <c r="Z63" s="80">
        <v>0</v>
      </c>
      <c r="AA63" s="80">
        <v>2</v>
      </c>
      <c r="AB63" s="79" t="s">
        <v>169</v>
      </c>
      <c r="AC63" s="90" t="s">
        <v>87</v>
      </c>
      <c r="AD63" s="76">
        <v>35</v>
      </c>
      <c r="AE63" s="103">
        <v>35</v>
      </c>
      <c r="AF63" s="112">
        <f t="shared" si="2"/>
        <v>1</v>
      </c>
      <c r="AG63" s="101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s="1" customFormat="1" ht="45">
      <c r="A64" s="73">
        <v>3</v>
      </c>
      <c r="B64" s="80">
        <v>1</v>
      </c>
      <c r="C64" s="80">
        <v>3</v>
      </c>
      <c r="D64" s="80">
        <v>0</v>
      </c>
      <c r="E64" s="80">
        <v>7</v>
      </c>
      <c r="F64" s="80">
        <v>0</v>
      </c>
      <c r="G64" s="80">
        <v>7</v>
      </c>
      <c r="H64" s="80">
        <v>0</v>
      </c>
      <c r="I64" s="80">
        <v>3</v>
      </c>
      <c r="J64" s="80">
        <v>2</v>
      </c>
      <c r="K64" s="80">
        <v>0</v>
      </c>
      <c r="L64" s="80">
        <v>2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3</v>
      </c>
      <c r="T64" s="80">
        <v>2</v>
      </c>
      <c r="U64" s="80">
        <v>0</v>
      </c>
      <c r="V64" s="80">
        <v>2</v>
      </c>
      <c r="W64" s="80">
        <v>0</v>
      </c>
      <c r="X64" s="80">
        <v>0</v>
      </c>
      <c r="Y64" s="80">
        <v>1</v>
      </c>
      <c r="Z64" s="80">
        <v>0</v>
      </c>
      <c r="AA64" s="80">
        <v>0</v>
      </c>
      <c r="AB64" s="92" t="s">
        <v>170</v>
      </c>
      <c r="AC64" s="93" t="s">
        <v>3</v>
      </c>
      <c r="AD64" s="100">
        <v>0</v>
      </c>
      <c r="AE64" s="100">
        <v>0</v>
      </c>
      <c r="AF64" s="112">
        <v>0</v>
      </c>
      <c r="AG64" s="101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s="1" customFormat="1" ht="33" customHeight="1">
      <c r="A65" s="73">
        <v>3</v>
      </c>
      <c r="B65" s="80">
        <v>1</v>
      </c>
      <c r="C65" s="80">
        <v>3</v>
      </c>
      <c r="D65" s="80">
        <v>0</v>
      </c>
      <c r="E65" s="80">
        <v>7</v>
      </c>
      <c r="F65" s="80">
        <v>0</v>
      </c>
      <c r="G65" s="80">
        <v>7</v>
      </c>
      <c r="H65" s="80">
        <v>0</v>
      </c>
      <c r="I65" s="80">
        <v>3</v>
      </c>
      <c r="J65" s="80">
        <v>2</v>
      </c>
      <c r="K65" s="80">
        <v>0</v>
      </c>
      <c r="L65" s="80">
        <v>2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3</v>
      </c>
      <c r="T65" s="80">
        <v>2</v>
      </c>
      <c r="U65" s="80">
        <v>0</v>
      </c>
      <c r="V65" s="80">
        <v>2</v>
      </c>
      <c r="W65" s="80">
        <v>0</v>
      </c>
      <c r="X65" s="80">
        <v>0</v>
      </c>
      <c r="Y65" s="80">
        <v>1</v>
      </c>
      <c r="Z65" s="80">
        <v>0</v>
      </c>
      <c r="AA65" s="80">
        <v>1</v>
      </c>
      <c r="AB65" s="79" t="s">
        <v>171</v>
      </c>
      <c r="AC65" s="90" t="s">
        <v>88</v>
      </c>
      <c r="AD65" s="76">
        <v>60</v>
      </c>
      <c r="AE65" s="65">
        <v>60</v>
      </c>
      <c r="AF65" s="112">
        <f t="shared" si="2"/>
        <v>1</v>
      </c>
      <c r="AG65" s="101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s="1" customFormat="1" ht="45">
      <c r="A66" s="73">
        <v>3</v>
      </c>
      <c r="B66" s="80">
        <v>1</v>
      </c>
      <c r="C66" s="80">
        <v>3</v>
      </c>
      <c r="D66" s="80">
        <v>0</v>
      </c>
      <c r="E66" s="80">
        <v>7</v>
      </c>
      <c r="F66" s="80">
        <v>0</v>
      </c>
      <c r="G66" s="80">
        <v>7</v>
      </c>
      <c r="H66" s="80">
        <v>0</v>
      </c>
      <c r="I66" s="80">
        <v>3</v>
      </c>
      <c r="J66" s="80">
        <v>2</v>
      </c>
      <c r="K66" s="80">
        <v>0</v>
      </c>
      <c r="L66" s="80">
        <v>2</v>
      </c>
      <c r="M66" s="80">
        <v>2</v>
      </c>
      <c r="N66" s="80">
        <v>0</v>
      </c>
      <c r="O66" s="80">
        <v>0</v>
      </c>
      <c r="P66" s="80">
        <v>4</v>
      </c>
      <c r="Q66" s="80" t="s">
        <v>127</v>
      </c>
      <c r="R66" s="80">
        <v>0</v>
      </c>
      <c r="S66" s="80">
        <v>3</v>
      </c>
      <c r="T66" s="80">
        <v>2</v>
      </c>
      <c r="U66" s="80">
        <v>0</v>
      </c>
      <c r="V66" s="80">
        <v>2</v>
      </c>
      <c r="W66" s="80">
        <v>0</v>
      </c>
      <c r="X66" s="80">
        <v>0</v>
      </c>
      <c r="Y66" s="80">
        <v>2</v>
      </c>
      <c r="Z66" s="80">
        <v>0</v>
      </c>
      <c r="AA66" s="80">
        <v>0</v>
      </c>
      <c r="AB66" s="92" t="s">
        <v>172</v>
      </c>
      <c r="AC66" s="93" t="s">
        <v>3</v>
      </c>
      <c r="AD66" s="113">
        <v>1</v>
      </c>
      <c r="AE66" s="113">
        <v>1</v>
      </c>
      <c r="AF66" s="114">
        <f t="shared" si="2"/>
        <v>1</v>
      </c>
      <c r="AG66" s="101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s="1" customFormat="1" ht="33" customHeight="1">
      <c r="A67" s="73">
        <v>3</v>
      </c>
      <c r="B67" s="80">
        <v>1</v>
      </c>
      <c r="C67" s="80">
        <v>3</v>
      </c>
      <c r="D67" s="80">
        <v>0</v>
      </c>
      <c r="E67" s="80">
        <v>7</v>
      </c>
      <c r="F67" s="80">
        <v>0</v>
      </c>
      <c r="G67" s="80">
        <v>7</v>
      </c>
      <c r="H67" s="80">
        <v>0</v>
      </c>
      <c r="I67" s="80">
        <v>3</v>
      </c>
      <c r="J67" s="80">
        <v>2</v>
      </c>
      <c r="K67" s="80">
        <v>0</v>
      </c>
      <c r="L67" s="80">
        <v>2</v>
      </c>
      <c r="M67" s="80">
        <v>2</v>
      </c>
      <c r="N67" s="80">
        <v>0</v>
      </c>
      <c r="O67" s="80">
        <v>0</v>
      </c>
      <c r="P67" s="80">
        <v>4</v>
      </c>
      <c r="Q67" s="80" t="s">
        <v>127</v>
      </c>
      <c r="R67" s="80">
        <v>0</v>
      </c>
      <c r="S67" s="80">
        <v>3</v>
      </c>
      <c r="T67" s="80">
        <v>2</v>
      </c>
      <c r="U67" s="80">
        <v>0</v>
      </c>
      <c r="V67" s="80">
        <v>2</v>
      </c>
      <c r="W67" s="80">
        <v>0</v>
      </c>
      <c r="X67" s="80">
        <v>0</v>
      </c>
      <c r="Y67" s="80">
        <v>2</v>
      </c>
      <c r="Z67" s="80">
        <v>0</v>
      </c>
      <c r="AA67" s="80">
        <v>1</v>
      </c>
      <c r="AB67" s="79" t="s">
        <v>173</v>
      </c>
      <c r="AC67" s="90" t="s">
        <v>88</v>
      </c>
      <c r="AD67" s="76">
        <v>1100</v>
      </c>
      <c r="AE67" s="65">
        <v>1100</v>
      </c>
      <c r="AF67" s="112">
        <f t="shared" si="2"/>
        <v>1</v>
      </c>
      <c r="AG67" s="101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s="1" customFormat="1" ht="45">
      <c r="A68" s="73">
        <v>3</v>
      </c>
      <c r="B68" s="80">
        <v>1</v>
      </c>
      <c r="C68" s="80">
        <v>3</v>
      </c>
      <c r="D68" s="80">
        <v>0</v>
      </c>
      <c r="E68" s="80">
        <v>7</v>
      </c>
      <c r="F68" s="80">
        <v>0</v>
      </c>
      <c r="G68" s="80">
        <v>7</v>
      </c>
      <c r="H68" s="80">
        <v>0</v>
      </c>
      <c r="I68" s="80">
        <v>3</v>
      </c>
      <c r="J68" s="80">
        <v>2</v>
      </c>
      <c r="K68" s="80">
        <v>0</v>
      </c>
      <c r="L68" s="80">
        <v>2</v>
      </c>
      <c r="M68" s="80">
        <v>2</v>
      </c>
      <c r="N68" s="80">
        <v>0</v>
      </c>
      <c r="O68" s="80">
        <v>0</v>
      </c>
      <c r="P68" s="80">
        <v>4</v>
      </c>
      <c r="Q68" s="80" t="s">
        <v>127</v>
      </c>
      <c r="R68" s="80">
        <v>0</v>
      </c>
      <c r="S68" s="80">
        <v>3</v>
      </c>
      <c r="T68" s="80">
        <v>2</v>
      </c>
      <c r="U68" s="80">
        <v>0</v>
      </c>
      <c r="V68" s="80">
        <v>2</v>
      </c>
      <c r="W68" s="80">
        <v>0</v>
      </c>
      <c r="X68" s="80">
        <v>0</v>
      </c>
      <c r="Y68" s="80">
        <v>2</v>
      </c>
      <c r="Z68" s="80">
        <v>0</v>
      </c>
      <c r="AA68" s="80">
        <v>2</v>
      </c>
      <c r="AB68" s="79" t="s">
        <v>174</v>
      </c>
      <c r="AC68" s="90" t="s">
        <v>88</v>
      </c>
      <c r="AD68" s="76">
        <v>50</v>
      </c>
      <c r="AE68" s="105">
        <v>50</v>
      </c>
      <c r="AF68" s="112">
        <f t="shared" si="2"/>
        <v>1</v>
      </c>
      <c r="AG68" s="101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s="1" customFormat="1" ht="45">
      <c r="A69" s="73">
        <v>3</v>
      </c>
      <c r="B69" s="80">
        <v>1</v>
      </c>
      <c r="C69" s="80">
        <v>3</v>
      </c>
      <c r="D69" s="80">
        <v>0</v>
      </c>
      <c r="E69" s="80">
        <v>7</v>
      </c>
      <c r="F69" s="80">
        <v>0</v>
      </c>
      <c r="G69" s="80">
        <v>7</v>
      </c>
      <c r="H69" s="80">
        <v>0</v>
      </c>
      <c r="I69" s="80">
        <v>3</v>
      </c>
      <c r="J69" s="80">
        <v>2</v>
      </c>
      <c r="K69" s="80">
        <v>0</v>
      </c>
      <c r="L69" s="80">
        <v>2</v>
      </c>
      <c r="M69" s="80">
        <v>2</v>
      </c>
      <c r="N69" s="80">
        <v>0</v>
      </c>
      <c r="O69" s="80">
        <v>0</v>
      </c>
      <c r="P69" s="80">
        <v>5</v>
      </c>
      <c r="Q69" s="80" t="s">
        <v>127</v>
      </c>
      <c r="R69" s="80">
        <v>0</v>
      </c>
      <c r="S69" s="80">
        <v>3</v>
      </c>
      <c r="T69" s="80">
        <v>2</v>
      </c>
      <c r="U69" s="80">
        <v>0</v>
      </c>
      <c r="V69" s="80">
        <v>2</v>
      </c>
      <c r="W69" s="80">
        <v>0</v>
      </c>
      <c r="X69" s="80">
        <v>0</v>
      </c>
      <c r="Y69" s="80">
        <v>3</v>
      </c>
      <c r="Z69" s="80">
        <v>0</v>
      </c>
      <c r="AA69" s="80">
        <v>0</v>
      </c>
      <c r="AB69" s="92" t="s">
        <v>101</v>
      </c>
      <c r="AC69" s="93" t="s">
        <v>3</v>
      </c>
      <c r="AD69" s="113">
        <v>1</v>
      </c>
      <c r="AE69" s="113">
        <v>1</v>
      </c>
      <c r="AF69" s="114">
        <f t="shared" si="2"/>
        <v>1</v>
      </c>
      <c r="AG69" s="101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s="1" customFormat="1" ht="45" customHeight="1">
      <c r="A70" s="73">
        <v>3</v>
      </c>
      <c r="B70" s="80">
        <v>1</v>
      </c>
      <c r="C70" s="80">
        <v>3</v>
      </c>
      <c r="D70" s="80">
        <v>0</v>
      </c>
      <c r="E70" s="80">
        <v>7</v>
      </c>
      <c r="F70" s="80">
        <v>0</v>
      </c>
      <c r="G70" s="80">
        <v>7</v>
      </c>
      <c r="H70" s="80">
        <v>0</v>
      </c>
      <c r="I70" s="80">
        <v>3</v>
      </c>
      <c r="J70" s="80">
        <v>2</v>
      </c>
      <c r="K70" s="80">
        <v>0</v>
      </c>
      <c r="L70" s="80">
        <v>2</v>
      </c>
      <c r="M70" s="80">
        <v>2</v>
      </c>
      <c r="N70" s="80">
        <v>0</v>
      </c>
      <c r="O70" s="80">
        <v>0</v>
      </c>
      <c r="P70" s="80">
        <v>5</v>
      </c>
      <c r="Q70" s="80" t="s">
        <v>127</v>
      </c>
      <c r="R70" s="80">
        <v>0</v>
      </c>
      <c r="S70" s="80">
        <v>3</v>
      </c>
      <c r="T70" s="80">
        <v>2</v>
      </c>
      <c r="U70" s="80">
        <v>0</v>
      </c>
      <c r="V70" s="80">
        <v>2</v>
      </c>
      <c r="W70" s="80">
        <v>0</v>
      </c>
      <c r="X70" s="80">
        <v>0</v>
      </c>
      <c r="Y70" s="80">
        <v>3</v>
      </c>
      <c r="Z70" s="80">
        <v>0</v>
      </c>
      <c r="AA70" s="80">
        <v>1</v>
      </c>
      <c r="AB70" s="79" t="s">
        <v>102</v>
      </c>
      <c r="AC70" s="90" t="s">
        <v>88</v>
      </c>
      <c r="AD70" s="76">
        <v>100</v>
      </c>
      <c r="AE70" s="173">
        <v>100</v>
      </c>
      <c r="AF70" s="112">
        <f t="shared" si="2"/>
        <v>1</v>
      </c>
      <c r="AG70" s="101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s="1" customFormat="1" ht="28.5">
      <c r="A71" s="73">
        <v>3</v>
      </c>
      <c r="B71" s="80">
        <v>1</v>
      </c>
      <c r="C71" s="80">
        <v>3</v>
      </c>
      <c r="D71" s="80">
        <v>0</v>
      </c>
      <c r="E71" s="80">
        <v>7</v>
      </c>
      <c r="F71" s="80">
        <v>0</v>
      </c>
      <c r="G71" s="80">
        <v>7</v>
      </c>
      <c r="H71" s="80">
        <v>0</v>
      </c>
      <c r="I71" s="80">
        <v>3</v>
      </c>
      <c r="J71" s="80">
        <v>2</v>
      </c>
      <c r="K71" s="80">
        <v>0</v>
      </c>
      <c r="L71" s="80">
        <v>3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3</v>
      </c>
      <c r="T71" s="80">
        <v>2</v>
      </c>
      <c r="U71" s="80">
        <v>0</v>
      </c>
      <c r="V71" s="80">
        <v>3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3" t="s">
        <v>175</v>
      </c>
      <c r="AC71" s="91" t="s">
        <v>3</v>
      </c>
      <c r="AD71" s="115">
        <f>AD74+AD76</f>
        <v>0.5</v>
      </c>
      <c r="AE71" s="115">
        <f>AE74+AE76</f>
        <v>0.5</v>
      </c>
      <c r="AF71" s="114">
        <v>0</v>
      </c>
      <c r="AG71" s="101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s="1" customFormat="1" ht="34.5" customHeight="1">
      <c r="A72" s="73">
        <v>3</v>
      </c>
      <c r="B72" s="80">
        <v>1</v>
      </c>
      <c r="C72" s="80">
        <v>3</v>
      </c>
      <c r="D72" s="80">
        <v>0</v>
      </c>
      <c r="E72" s="80">
        <v>7</v>
      </c>
      <c r="F72" s="80">
        <v>0</v>
      </c>
      <c r="G72" s="80">
        <v>7</v>
      </c>
      <c r="H72" s="80">
        <v>0</v>
      </c>
      <c r="I72" s="80">
        <v>3</v>
      </c>
      <c r="J72" s="80">
        <v>2</v>
      </c>
      <c r="K72" s="80">
        <v>0</v>
      </c>
      <c r="L72" s="80">
        <v>3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3</v>
      </c>
      <c r="T72" s="80">
        <v>2</v>
      </c>
      <c r="U72" s="80">
        <v>0</v>
      </c>
      <c r="V72" s="80">
        <v>3</v>
      </c>
      <c r="W72" s="80">
        <v>0</v>
      </c>
      <c r="X72" s="80">
        <v>0</v>
      </c>
      <c r="Y72" s="80">
        <v>0</v>
      </c>
      <c r="Z72" s="80">
        <v>0</v>
      </c>
      <c r="AA72" s="80">
        <v>1</v>
      </c>
      <c r="AB72" s="79" t="s">
        <v>176</v>
      </c>
      <c r="AC72" s="90" t="s">
        <v>87</v>
      </c>
      <c r="AD72" s="76">
        <v>10</v>
      </c>
      <c r="AE72" s="65">
        <v>10</v>
      </c>
      <c r="AF72" s="112">
        <f t="shared" si="2"/>
        <v>1</v>
      </c>
      <c r="AG72" s="101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s="1" customFormat="1" ht="33.75" customHeight="1">
      <c r="A73" s="73">
        <v>3</v>
      </c>
      <c r="B73" s="80">
        <v>1</v>
      </c>
      <c r="C73" s="80">
        <v>3</v>
      </c>
      <c r="D73" s="80">
        <v>0</v>
      </c>
      <c r="E73" s="80">
        <v>7</v>
      </c>
      <c r="F73" s="80">
        <v>0</v>
      </c>
      <c r="G73" s="80">
        <v>7</v>
      </c>
      <c r="H73" s="80">
        <v>0</v>
      </c>
      <c r="I73" s="80">
        <v>3</v>
      </c>
      <c r="J73" s="80">
        <v>2</v>
      </c>
      <c r="K73" s="80">
        <v>0</v>
      </c>
      <c r="L73" s="80">
        <v>3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80">
        <v>3</v>
      </c>
      <c r="T73" s="80">
        <v>2</v>
      </c>
      <c r="U73" s="80">
        <v>0</v>
      </c>
      <c r="V73" s="80">
        <v>3</v>
      </c>
      <c r="W73" s="80">
        <v>0</v>
      </c>
      <c r="X73" s="80">
        <v>0</v>
      </c>
      <c r="Y73" s="80">
        <v>0</v>
      </c>
      <c r="Z73" s="80">
        <v>0</v>
      </c>
      <c r="AA73" s="80">
        <v>2</v>
      </c>
      <c r="AB73" s="79" t="s">
        <v>103</v>
      </c>
      <c r="AC73" s="90" t="s">
        <v>87</v>
      </c>
      <c r="AD73" s="76">
        <v>10</v>
      </c>
      <c r="AE73" s="65">
        <v>10</v>
      </c>
      <c r="AF73" s="112">
        <f t="shared" si="2"/>
        <v>1</v>
      </c>
      <c r="AG73" s="101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s="1" customFormat="1" ht="31.5" customHeight="1">
      <c r="A74" s="73">
        <v>3</v>
      </c>
      <c r="B74" s="80">
        <v>1</v>
      </c>
      <c r="C74" s="80">
        <v>3</v>
      </c>
      <c r="D74" s="80">
        <v>0</v>
      </c>
      <c r="E74" s="80">
        <v>7</v>
      </c>
      <c r="F74" s="80">
        <v>0</v>
      </c>
      <c r="G74" s="80">
        <v>7</v>
      </c>
      <c r="H74" s="80">
        <v>0</v>
      </c>
      <c r="I74" s="80">
        <v>3</v>
      </c>
      <c r="J74" s="80">
        <v>2</v>
      </c>
      <c r="K74" s="80">
        <v>0</v>
      </c>
      <c r="L74" s="80">
        <v>3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3</v>
      </c>
      <c r="T74" s="80">
        <v>2</v>
      </c>
      <c r="U74" s="80">
        <v>0</v>
      </c>
      <c r="V74" s="80">
        <v>3</v>
      </c>
      <c r="W74" s="80">
        <v>0</v>
      </c>
      <c r="X74" s="80">
        <v>0</v>
      </c>
      <c r="Y74" s="80">
        <v>1</v>
      </c>
      <c r="Z74" s="80">
        <v>0</v>
      </c>
      <c r="AA74" s="80">
        <v>0</v>
      </c>
      <c r="AB74" s="92" t="s">
        <v>177</v>
      </c>
      <c r="AC74" s="93" t="s">
        <v>3</v>
      </c>
      <c r="AD74" s="100">
        <v>0</v>
      </c>
      <c r="AE74" s="100">
        <v>0</v>
      </c>
      <c r="AF74" s="112">
        <v>0</v>
      </c>
      <c r="AG74" s="101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s="1" customFormat="1" ht="45" customHeight="1">
      <c r="A75" s="73">
        <v>3</v>
      </c>
      <c r="B75" s="80">
        <v>1</v>
      </c>
      <c r="C75" s="80">
        <v>3</v>
      </c>
      <c r="D75" s="80">
        <v>0</v>
      </c>
      <c r="E75" s="80">
        <v>7</v>
      </c>
      <c r="F75" s="80">
        <v>0</v>
      </c>
      <c r="G75" s="80">
        <v>7</v>
      </c>
      <c r="H75" s="80">
        <v>0</v>
      </c>
      <c r="I75" s="80">
        <v>3</v>
      </c>
      <c r="J75" s="80">
        <v>2</v>
      </c>
      <c r="K75" s="80">
        <v>0</v>
      </c>
      <c r="L75" s="80">
        <v>3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3</v>
      </c>
      <c r="T75" s="80">
        <v>2</v>
      </c>
      <c r="U75" s="80">
        <v>0</v>
      </c>
      <c r="V75" s="80">
        <v>3</v>
      </c>
      <c r="W75" s="80">
        <v>0</v>
      </c>
      <c r="X75" s="80">
        <v>0</v>
      </c>
      <c r="Y75" s="80">
        <v>1</v>
      </c>
      <c r="Z75" s="80">
        <v>0</v>
      </c>
      <c r="AA75" s="80">
        <v>1</v>
      </c>
      <c r="AB75" s="79" t="s">
        <v>178</v>
      </c>
      <c r="AC75" s="90" t="s">
        <v>88</v>
      </c>
      <c r="AD75" s="76">
        <v>3</v>
      </c>
      <c r="AE75" s="173">
        <v>0</v>
      </c>
      <c r="AF75" s="112">
        <f t="shared" si="2"/>
        <v>0</v>
      </c>
      <c r="AG75" s="101" t="s">
        <v>113</v>
      </c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s="1" customFormat="1" ht="30">
      <c r="A76" s="73">
        <v>3</v>
      </c>
      <c r="B76" s="80">
        <v>1</v>
      </c>
      <c r="C76" s="80">
        <v>3</v>
      </c>
      <c r="D76" s="80">
        <v>0</v>
      </c>
      <c r="E76" s="80">
        <v>7</v>
      </c>
      <c r="F76" s="80">
        <v>0</v>
      </c>
      <c r="G76" s="80">
        <v>7</v>
      </c>
      <c r="H76" s="80">
        <v>0</v>
      </c>
      <c r="I76" s="80">
        <v>3</v>
      </c>
      <c r="J76" s="80">
        <v>2</v>
      </c>
      <c r="K76" s="80">
        <v>0</v>
      </c>
      <c r="L76" s="80">
        <v>3</v>
      </c>
      <c r="M76" s="80">
        <v>2</v>
      </c>
      <c r="N76" s="80">
        <v>0</v>
      </c>
      <c r="O76" s="80">
        <v>0</v>
      </c>
      <c r="P76" s="80">
        <v>6</v>
      </c>
      <c r="Q76" s="80" t="s">
        <v>127</v>
      </c>
      <c r="R76" s="80">
        <v>0</v>
      </c>
      <c r="S76" s="80">
        <v>3</v>
      </c>
      <c r="T76" s="80">
        <v>2</v>
      </c>
      <c r="U76" s="80">
        <v>0</v>
      </c>
      <c r="V76" s="80">
        <v>3</v>
      </c>
      <c r="W76" s="80">
        <v>0</v>
      </c>
      <c r="X76" s="80">
        <v>0</v>
      </c>
      <c r="Y76" s="80">
        <v>2</v>
      </c>
      <c r="Z76" s="80">
        <v>0</v>
      </c>
      <c r="AA76" s="80">
        <v>0</v>
      </c>
      <c r="AB76" s="92" t="s">
        <v>179</v>
      </c>
      <c r="AC76" s="93" t="s">
        <v>3</v>
      </c>
      <c r="AD76" s="116">
        <v>0.5</v>
      </c>
      <c r="AE76" s="116">
        <v>0.5</v>
      </c>
      <c r="AF76" s="114">
        <v>0</v>
      </c>
      <c r="AG76" s="101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s="1" customFormat="1" ht="30.75" customHeight="1">
      <c r="A77" s="73">
        <v>3</v>
      </c>
      <c r="B77" s="80">
        <v>1</v>
      </c>
      <c r="C77" s="80">
        <v>3</v>
      </c>
      <c r="D77" s="80">
        <v>0</v>
      </c>
      <c r="E77" s="80">
        <v>7</v>
      </c>
      <c r="F77" s="80">
        <v>0</v>
      </c>
      <c r="G77" s="80">
        <v>7</v>
      </c>
      <c r="H77" s="80">
        <v>0</v>
      </c>
      <c r="I77" s="80">
        <v>3</v>
      </c>
      <c r="J77" s="80">
        <v>2</v>
      </c>
      <c r="K77" s="80">
        <v>0</v>
      </c>
      <c r="L77" s="80">
        <v>3</v>
      </c>
      <c r="M77" s="80">
        <v>2</v>
      </c>
      <c r="N77" s="80">
        <v>0</v>
      </c>
      <c r="O77" s="80">
        <v>0</v>
      </c>
      <c r="P77" s="80">
        <v>6</v>
      </c>
      <c r="Q77" s="80" t="s">
        <v>127</v>
      </c>
      <c r="R77" s="80">
        <v>0</v>
      </c>
      <c r="S77" s="80">
        <v>3</v>
      </c>
      <c r="T77" s="80">
        <v>2</v>
      </c>
      <c r="U77" s="80">
        <v>0</v>
      </c>
      <c r="V77" s="80">
        <v>3</v>
      </c>
      <c r="W77" s="80">
        <v>0</v>
      </c>
      <c r="X77" s="80">
        <v>0</v>
      </c>
      <c r="Y77" s="80">
        <v>2</v>
      </c>
      <c r="Z77" s="80">
        <v>0</v>
      </c>
      <c r="AA77" s="80">
        <v>0</v>
      </c>
      <c r="AB77" s="79" t="s">
        <v>180</v>
      </c>
      <c r="AC77" s="90" t="s">
        <v>88</v>
      </c>
      <c r="AD77" s="76">
        <v>30</v>
      </c>
      <c r="AE77" s="65">
        <v>30</v>
      </c>
      <c r="AF77" s="112">
        <f t="shared" si="2"/>
        <v>1</v>
      </c>
      <c r="AG77" s="101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s="1" customFormat="1" ht="28.5">
      <c r="A78" s="73">
        <v>3</v>
      </c>
      <c r="B78" s="80">
        <v>1</v>
      </c>
      <c r="C78" s="80">
        <v>3</v>
      </c>
      <c r="D78" s="80">
        <v>0</v>
      </c>
      <c r="E78" s="80">
        <v>4</v>
      </c>
      <c r="F78" s="80">
        <v>1</v>
      </c>
      <c r="G78" s="80">
        <v>2</v>
      </c>
      <c r="H78" s="80">
        <v>0</v>
      </c>
      <c r="I78" s="80">
        <v>3</v>
      </c>
      <c r="J78" s="80">
        <v>3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3</v>
      </c>
      <c r="T78" s="80">
        <v>3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0</v>
      </c>
      <c r="AB78" s="81" t="s">
        <v>181</v>
      </c>
      <c r="AC78" s="94" t="s">
        <v>3</v>
      </c>
      <c r="AD78" s="108">
        <v>3</v>
      </c>
      <c r="AE78" s="108">
        <v>3</v>
      </c>
      <c r="AF78" s="112">
        <f t="shared" si="2"/>
        <v>1</v>
      </c>
      <c r="AG78" s="101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s="1" customFormat="1" ht="28.5">
      <c r="A79" s="73">
        <v>3</v>
      </c>
      <c r="B79" s="80">
        <v>1</v>
      </c>
      <c r="C79" s="80">
        <v>3</v>
      </c>
      <c r="D79" s="80">
        <v>0</v>
      </c>
      <c r="E79" s="80">
        <v>4</v>
      </c>
      <c r="F79" s="80">
        <v>1</v>
      </c>
      <c r="G79" s="80">
        <v>2</v>
      </c>
      <c r="H79" s="80">
        <v>0</v>
      </c>
      <c r="I79" s="80">
        <v>3</v>
      </c>
      <c r="J79" s="80">
        <v>3</v>
      </c>
      <c r="K79" s="80">
        <v>0</v>
      </c>
      <c r="L79" s="80">
        <v>1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3</v>
      </c>
      <c r="T79" s="80">
        <v>3</v>
      </c>
      <c r="U79" s="80">
        <v>0</v>
      </c>
      <c r="V79" s="80">
        <v>1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83" t="s">
        <v>182</v>
      </c>
      <c r="AC79" s="91" t="s">
        <v>3</v>
      </c>
      <c r="AD79" s="109">
        <f>AD82+AD84</f>
        <v>0</v>
      </c>
      <c r="AE79" s="109">
        <f>AE82+AE84</f>
        <v>0</v>
      </c>
      <c r="AF79" s="112">
        <v>0</v>
      </c>
      <c r="AG79" s="101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s="1" customFormat="1" ht="45">
      <c r="A80" s="73">
        <v>3</v>
      </c>
      <c r="B80" s="80">
        <v>1</v>
      </c>
      <c r="C80" s="80">
        <v>3</v>
      </c>
      <c r="D80" s="80">
        <v>0</v>
      </c>
      <c r="E80" s="80">
        <v>4</v>
      </c>
      <c r="F80" s="80">
        <v>1</v>
      </c>
      <c r="G80" s="80">
        <v>2</v>
      </c>
      <c r="H80" s="80">
        <v>0</v>
      </c>
      <c r="I80" s="80">
        <v>3</v>
      </c>
      <c r="J80" s="80">
        <v>3</v>
      </c>
      <c r="K80" s="80">
        <v>0</v>
      </c>
      <c r="L80" s="80">
        <v>1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3</v>
      </c>
      <c r="T80" s="80">
        <v>3</v>
      </c>
      <c r="U80" s="80">
        <v>0</v>
      </c>
      <c r="V80" s="80">
        <v>1</v>
      </c>
      <c r="W80" s="80">
        <v>0</v>
      </c>
      <c r="X80" s="80">
        <v>0</v>
      </c>
      <c r="Y80" s="80">
        <v>0</v>
      </c>
      <c r="Z80" s="80">
        <v>0</v>
      </c>
      <c r="AA80" s="80">
        <v>1</v>
      </c>
      <c r="AB80" s="79" t="s">
        <v>104</v>
      </c>
      <c r="AC80" s="90" t="s">
        <v>87</v>
      </c>
      <c r="AD80" s="76">
        <v>25</v>
      </c>
      <c r="AE80" s="65">
        <v>25</v>
      </c>
      <c r="AF80" s="112">
        <f t="shared" si="2"/>
        <v>1</v>
      </c>
      <c r="AG80" s="101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s="1" customFormat="1" ht="30">
      <c r="A81" s="73">
        <v>3</v>
      </c>
      <c r="B81" s="80">
        <v>1</v>
      </c>
      <c r="C81" s="80">
        <v>3</v>
      </c>
      <c r="D81" s="80">
        <v>0</v>
      </c>
      <c r="E81" s="80">
        <v>4</v>
      </c>
      <c r="F81" s="80">
        <v>1</v>
      </c>
      <c r="G81" s="80">
        <v>2</v>
      </c>
      <c r="H81" s="80">
        <v>0</v>
      </c>
      <c r="I81" s="80">
        <v>3</v>
      </c>
      <c r="J81" s="80">
        <v>3</v>
      </c>
      <c r="K81" s="80">
        <v>0</v>
      </c>
      <c r="L81" s="80">
        <v>1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3</v>
      </c>
      <c r="T81" s="80">
        <v>3</v>
      </c>
      <c r="U81" s="80">
        <v>0</v>
      </c>
      <c r="V81" s="80">
        <v>1</v>
      </c>
      <c r="W81" s="80">
        <v>0</v>
      </c>
      <c r="X81" s="80">
        <v>0</v>
      </c>
      <c r="Y81" s="80">
        <v>0</v>
      </c>
      <c r="Z81" s="80">
        <v>0</v>
      </c>
      <c r="AA81" s="80">
        <v>2</v>
      </c>
      <c r="AB81" s="79" t="s">
        <v>183</v>
      </c>
      <c r="AC81" s="90" t="s">
        <v>88</v>
      </c>
      <c r="AD81" s="76">
        <v>13</v>
      </c>
      <c r="AE81" s="65">
        <v>13</v>
      </c>
      <c r="AF81" s="112">
        <f t="shared" si="2"/>
        <v>1</v>
      </c>
      <c r="AG81" s="101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s="1" customFormat="1" ht="30">
      <c r="A82" s="73">
        <v>3</v>
      </c>
      <c r="B82" s="80">
        <v>1</v>
      </c>
      <c r="C82" s="80">
        <v>3</v>
      </c>
      <c r="D82" s="80">
        <v>0</v>
      </c>
      <c r="E82" s="80">
        <v>4</v>
      </c>
      <c r="F82" s="80">
        <v>1</v>
      </c>
      <c r="G82" s="80">
        <v>2</v>
      </c>
      <c r="H82" s="80">
        <v>0</v>
      </c>
      <c r="I82" s="80">
        <v>3</v>
      </c>
      <c r="J82" s="80">
        <v>3</v>
      </c>
      <c r="K82" s="80">
        <v>0</v>
      </c>
      <c r="L82" s="80">
        <v>1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3</v>
      </c>
      <c r="T82" s="80">
        <v>3</v>
      </c>
      <c r="U82" s="80">
        <v>0</v>
      </c>
      <c r="V82" s="80">
        <v>1</v>
      </c>
      <c r="W82" s="80">
        <v>0</v>
      </c>
      <c r="X82" s="80">
        <v>0</v>
      </c>
      <c r="Y82" s="80">
        <v>1</v>
      </c>
      <c r="Z82" s="80">
        <v>0</v>
      </c>
      <c r="AA82" s="80">
        <v>0</v>
      </c>
      <c r="AB82" s="92" t="s">
        <v>105</v>
      </c>
      <c r="AC82" s="93" t="s">
        <v>3</v>
      </c>
      <c r="AD82" s="100">
        <v>0</v>
      </c>
      <c r="AE82" s="100">
        <v>0</v>
      </c>
      <c r="AF82" s="112">
        <v>0</v>
      </c>
      <c r="AG82" s="101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s="1" customFormat="1" ht="30">
      <c r="A83" s="73">
        <v>3</v>
      </c>
      <c r="B83" s="80">
        <v>1</v>
      </c>
      <c r="C83" s="80">
        <v>3</v>
      </c>
      <c r="D83" s="80">
        <v>0</v>
      </c>
      <c r="E83" s="80">
        <v>4</v>
      </c>
      <c r="F83" s="80">
        <v>1</v>
      </c>
      <c r="G83" s="80">
        <v>2</v>
      </c>
      <c r="H83" s="80">
        <v>0</v>
      </c>
      <c r="I83" s="80">
        <v>3</v>
      </c>
      <c r="J83" s="80">
        <v>3</v>
      </c>
      <c r="K83" s="80">
        <v>0</v>
      </c>
      <c r="L83" s="80">
        <v>1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3</v>
      </c>
      <c r="T83" s="80">
        <v>3</v>
      </c>
      <c r="U83" s="80">
        <v>0</v>
      </c>
      <c r="V83" s="80">
        <v>1</v>
      </c>
      <c r="W83" s="80">
        <v>0</v>
      </c>
      <c r="X83" s="80">
        <v>0</v>
      </c>
      <c r="Y83" s="80">
        <v>1</v>
      </c>
      <c r="Z83" s="80">
        <v>0</v>
      </c>
      <c r="AA83" s="80">
        <v>1</v>
      </c>
      <c r="AB83" s="79" t="s">
        <v>184</v>
      </c>
      <c r="AC83" s="90" t="s">
        <v>88</v>
      </c>
      <c r="AD83" s="76">
        <v>6</v>
      </c>
      <c r="AE83" s="65">
        <v>6</v>
      </c>
      <c r="AF83" s="112">
        <f aca="true" t="shared" si="3" ref="AF83:AF93">AE83/AD83</f>
        <v>1</v>
      </c>
      <c r="AG83" s="101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s="1" customFormat="1" ht="50.25" customHeight="1">
      <c r="A84" s="73">
        <v>3</v>
      </c>
      <c r="B84" s="80">
        <v>1</v>
      </c>
      <c r="C84" s="80">
        <v>3</v>
      </c>
      <c r="D84" s="80">
        <v>0</v>
      </c>
      <c r="E84" s="80">
        <v>4</v>
      </c>
      <c r="F84" s="80">
        <v>1</v>
      </c>
      <c r="G84" s="80">
        <v>2</v>
      </c>
      <c r="H84" s="80">
        <v>0</v>
      </c>
      <c r="I84" s="80">
        <v>3</v>
      </c>
      <c r="J84" s="80">
        <v>3</v>
      </c>
      <c r="K84" s="80">
        <v>0</v>
      </c>
      <c r="L84" s="80">
        <v>1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3</v>
      </c>
      <c r="T84" s="80">
        <v>3</v>
      </c>
      <c r="U84" s="80">
        <v>0</v>
      </c>
      <c r="V84" s="80">
        <v>1</v>
      </c>
      <c r="W84" s="80">
        <v>0</v>
      </c>
      <c r="X84" s="80">
        <v>0</v>
      </c>
      <c r="Y84" s="80">
        <v>2</v>
      </c>
      <c r="Z84" s="80">
        <v>0</v>
      </c>
      <c r="AA84" s="80">
        <v>0</v>
      </c>
      <c r="AB84" s="92" t="s">
        <v>185</v>
      </c>
      <c r="AC84" s="93" t="s">
        <v>3</v>
      </c>
      <c r="AD84" s="100">
        <v>0</v>
      </c>
      <c r="AE84" s="100">
        <v>0</v>
      </c>
      <c r="AF84" s="112">
        <v>0</v>
      </c>
      <c r="AG84" s="101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s="1" customFormat="1" ht="45">
      <c r="A85" s="73">
        <v>3</v>
      </c>
      <c r="B85" s="80">
        <v>1</v>
      </c>
      <c r="C85" s="80">
        <v>3</v>
      </c>
      <c r="D85" s="80">
        <v>0</v>
      </c>
      <c r="E85" s="80">
        <v>4</v>
      </c>
      <c r="F85" s="80">
        <v>1</v>
      </c>
      <c r="G85" s="80">
        <v>2</v>
      </c>
      <c r="H85" s="80">
        <v>0</v>
      </c>
      <c r="I85" s="80">
        <v>3</v>
      </c>
      <c r="J85" s="80">
        <v>3</v>
      </c>
      <c r="K85" s="80">
        <v>0</v>
      </c>
      <c r="L85" s="80">
        <v>1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3</v>
      </c>
      <c r="T85" s="80">
        <v>3</v>
      </c>
      <c r="U85" s="80">
        <v>0</v>
      </c>
      <c r="V85" s="80">
        <v>1</v>
      </c>
      <c r="W85" s="80">
        <v>0</v>
      </c>
      <c r="X85" s="80">
        <v>0</v>
      </c>
      <c r="Y85" s="80">
        <v>2</v>
      </c>
      <c r="Z85" s="80">
        <v>0</v>
      </c>
      <c r="AA85" s="80">
        <v>1</v>
      </c>
      <c r="AB85" s="79" t="s">
        <v>186</v>
      </c>
      <c r="AC85" s="90" t="s">
        <v>88</v>
      </c>
      <c r="AD85" s="76">
        <v>8</v>
      </c>
      <c r="AE85" s="65">
        <v>8</v>
      </c>
      <c r="AF85" s="112">
        <f t="shared" si="3"/>
        <v>1</v>
      </c>
      <c r="AG85" s="101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s="1" customFormat="1" ht="45">
      <c r="A86" s="73">
        <v>3</v>
      </c>
      <c r="B86" s="80">
        <v>1</v>
      </c>
      <c r="C86" s="80">
        <v>3</v>
      </c>
      <c r="D86" s="80">
        <v>0</v>
      </c>
      <c r="E86" s="80">
        <v>4</v>
      </c>
      <c r="F86" s="80">
        <v>1</v>
      </c>
      <c r="G86" s="80">
        <v>2</v>
      </c>
      <c r="H86" s="80">
        <v>0</v>
      </c>
      <c r="I86" s="80">
        <v>3</v>
      </c>
      <c r="J86" s="80">
        <v>3</v>
      </c>
      <c r="K86" s="80">
        <v>0</v>
      </c>
      <c r="L86" s="80">
        <v>1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3</v>
      </c>
      <c r="T86" s="80">
        <v>3</v>
      </c>
      <c r="U86" s="80">
        <v>0</v>
      </c>
      <c r="V86" s="80">
        <v>1</v>
      </c>
      <c r="W86" s="80">
        <v>0</v>
      </c>
      <c r="X86" s="80">
        <v>0</v>
      </c>
      <c r="Y86" s="80">
        <v>2</v>
      </c>
      <c r="Z86" s="80">
        <v>0</v>
      </c>
      <c r="AA86" s="80">
        <v>2</v>
      </c>
      <c r="AB86" s="79" t="s">
        <v>187</v>
      </c>
      <c r="AC86" s="90" t="s">
        <v>88</v>
      </c>
      <c r="AD86" s="76">
        <v>6</v>
      </c>
      <c r="AE86" s="65">
        <v>6</v>
      </c>
      <c r="AF86" s="112">
        <f t="shared" si="3"/>
        <v>1</v>
      </c>
      <c r="AG86" s="101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s="1" customFormat="1" ht="45">
      <c r="A87" s="73">
        <v>3</v>
      </c>
      <c r="B87" s="80">
        <v>1</v>
      </c>
      <c r="C87" s="80">
        <v>3</v>
      </c>
      <c r="D87" s="80">
        <v>0</v>
      </c>
      <c r="E87" s="80">
        <v>4</v>
      </c>
      <c r="F87" s="80">
        <v>1</v>
      </c>
      <c r="G87" s="80">
        <v>2</v>
      </c>
      <c r="H87" s="80">
        <v>0</v>
      </c>
      <c r="I87" s="80">
        <v>3</v>
      </c>
      <c r="J87" s="80">
        <v>3</v>
      </c>
      <c r="K87" s="80">
        <v>0</v>
      </c>
      <c r="L87" s="80">
        <v>1</v>
      </c>
      <c r="M87" s="80">
        <v>0</v>
      </c>
      <c r="N87" s="80">
        <v>0</v>
      </c>
      <c r="O87" s="80">
        <v>0</v>
      </c>
      <c r="P87" s="80">
        <v>0</v>
      </c>
      <c r="Q87" s="80">
        <v>0</v>
      </c>
      <c r="R87" s="80">
        <v>0</v>
      </c>
      <c r="S87" s="80">
        <v>3</v>
      </c>
      <c r="T87" s="80">
        <v>3</v>
      </c>
      <c r="U87" s="80">
        <v>0</v>
      </c>
      <c r="V87" s="80">
        <v>1</v>
      </c>
      <c r="W87" s="80">
        <v>0</v>
      </c>
      <c r="X87" s="80">
        <v>0</v>
      </c>
      <c r="Y87" s="80">
        <v>2</v>
      </c>
      <c r="Z87" s="80">
        <v>0</v>
      </c>
      <c r="AA87" s="80">
        <v>3</v>
      </c>
      <c r="AB87" s="79" t="s">
        <v>106</v>
      </c>
      <c r="AC87" s="90" t="s">
        <v>88</v>
      </c>
      <c r="AD87" s="76">
        <v>4</v>
      </c>
      <c r="AE87" s="65">
        <v>4</v>
      </c>
      <c r="AF87" s="112">
        <f t="shared" si="3"/>
        <v>1</v>
      </c>
      <c r="AG87" s="101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s="1" customFormat="1" ht="28.5">
      <c r="A88" s="73">
        <v>3</v>
      </c>
      <c r="B88" s="80">
        <v>1</v>
      </c>
      <c r="C88" s="80">
        <v>3</v>
      </c>
      <c r="D88" s="80">
        <v>0</v>
      </c>
      <c r="E88" s="80">
        <v>4</v>
      </c>
      <c r="F88" s="80">
        <v>1</v>
      </c>
      <c r="G88" s="80">
        <v>2</v>
      </c>
      <c r="H88" s="80">
        <v>0</v>
      </c>
      <c r="I88" s="80">
        <v>3</v>
      </c>
      <c r="J88" s="80">
        <v>3</v>
      </c>
      <c r="K88" s="80">
        <v>0</v>
      </c>
      <c r="L88" s="80">
        <v>2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3</v>
      </c>
      <c r="T88" s="80">
        <v>3</v>
      </c>
      <c r="U88" s="80">
        <v>0</v>
      </c>
      <c r="V88" s="80">
        <v>2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3" t="s">
        <v>107</v>
      </c>
      <c r="AC88" s="91" t="s">
        <v>3</v>
      </c>
      <c r="AD88" s="115">
        <v>3</v>
      </c>
      <c r="AE88" s="115">
        <v>3</v>
      </c>
      <c r="AF88" s="114">
        <f t="shared" si="3"/>
        <v>1</v>
      </c>
      <c r="AG88" s="101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s="1" customFormat="1" ht="45">
      <c r="A89" s="73">
        <v>3</v>
      </c>
      <c r="B89" s="80">
        <v>1</v>
      </c>
      <c r="C89" s="80">
        <v>3</v>
      </c>
      <c r="D89" s="80">
        <v>0</v>
      </c>
      <c r="E89" s="80">
        <v>4</v>
      </c>
      <c r="F89" s="80">
        <v>1</v>
      </c>
      <c r="G89" s="80">
        <v>2</v>
      </c>
      <c r="H89" s="80">
        <v>0</v>
      </c>
      <c r="I89" s="80">
        <v>3</v>
      </c>
      <c r="J89" s="80">
        <v>3</v>
      </c>
      <c r="K89" s="80">
        <v>0</v>
      </c>
      <c r="L89" s="80">
        <v>2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3</v>
      </c>
      <c r="T89" s="80">
        <v>3</v>
      </c>
      <c r="U89" s="80">
        <v>0</v>
      </c>
      <c r="V89" s="80">
        <v>2</v>
      </c>
      <c r="W89" s="80">
        <v>0</v>
      </c>
      <c r="X89" s="80">
        <v>0</v>
      </c>
      <c r="Y89" s="80">
        <v>0</v>
      </c>
      <c r="Z89" s="80">
        <v>0</v>
      </c>
      <c r="AA89" s="80">
        <v>1</v>
      </c>
      <c r="AB89" s="79" t="s">
        <v>108</v>
      </c>
      <c r="AC89" s="90" t="s">
        <v>87</v>
      </c>
      <c r="AD89" s="76">
        <v>20</v>
      </c>
      <c r="AE89" s="65">
        <v>20</v>
      </c>
      <c r="AF89" s="112">
        <f t="shared" si="3"/>
        <v>1</v>
      </c>
      <c r="AG89" s="101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s="1" customFormat="1" ht="30">
      <c r="A90" s="73">
        <v>3</v>
      </c>
      <c r="B90" s="80">
        <v>1</v>
      </c>
      <c r="C90" s="80">
        <v>3</v>
      </c>
      <c r="D90" s="80">
        <v>0</v>
      </c>
      <c r="E90" s="80">
        <v>4</v>
      </c>
      <c r="F90" s="80">
        <v>1</v>
      </c>
      <c r="G90" s="80">
        <v>2</v>
      </c>
      <c r="H90" s="80">
        <v>0</v>
      </c>
      <c r="I90" s="80">
        <v>3</v>
      </c>
      <c r="J90" s="80">
        <v>3</v>
      </c>
      <c r="K90" s="80">
        <v>0</v>
      </c>
      <c r="L90" s="80">
        <v>2</v>
      </c>
      <c r="M90" s="80">
        <v>0</v>
      </c>
      <c r="N90" s="80">
        <v>0</v>
      </c>
      <c r="O90" s="80">
        <v>0</v>
      </c>
      <c r="P90" s="80">
        <v>0</v>
      </c>
      <c r="Q90" s="80">
        <v>0</v>
      </c>
      <c r="R90" s="80">
        <v>0</v>
      </c>
      <c r="S90" s="80">
        <v>3</v>
      </c>
      <c r="T90" s="80">
        <v>3</v>
      </c>
      <c r="U90" s="80">
        <v>0</v>
      </c>
      <c r="V90" s="80">
        <v>2</v>
      </c>
      <c r="W90" s="80">
        <v>0</v>
      </c>
      <c r="X90" s="80">
        <v>0</v>
      </c>
      <c r="Y90" s="80">
        <v>1</v>
      </c>
      <c r="Z90" s="80">
        <v>0</v>
      </c>
      <c r="AA90" s="80">
        <v>0</v>
      </c>
      <c r="AB90" s="92" t="s">
        <v>188</v>
      </c>
      <c r="AC90" s="93" t="s">
        <v>3</v>
      </c>
      <c r="AD90" s="100">
        <v>0</v>
      </c>
      <c r="AE90" s="100">
        <v>0</v>
      </c>
      <c r="AF90" s="112">
        <v>0</v>
      </c>
      <c r="AG90" s="101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s="1" customFormat="1" ht="30">
      <c r="A91" s="73">
        <v>3</v>
      </c>
      <c r="B91" s="80">
        <v>1</v>
      </c>
      <c r="C91" s="80">
        <v>3</v>
      </c>
      <c r="D91" s="80">
        <v>0</v>
      </c>
      <c r="E91" s="80">
        <v>4</v>
      </c>
      <c r="F91" s="80">
        <v>1</v>
      </c>
      <c r="G91" s="80">
        <v>2</v>
      </c>
      <c r="H91" s="80">
        <v>0</v>
      </c>
      <c r="I91" s="80">
        <v>3</v>
      </c>
      <c r="J91" s="80">
        <v>3</v>
      </c>
      <c r="K91" s="80">
        <v>0</v>
      </c>
      <c r="L91" s="80">
        <v>2</v>
      </c>
      <c r="M91" s="80">
        <v>0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80">
        <v>3</v>
      </c>
      <c r="T91" s="80">
        <v>3</v>
      </c>
      <c r="U91" s="80">
        <v>0</v>
      </c>
      <c r="V91" s="80">
        <v>2</v>
      </c>
      <c r="W91" s="80">
        <v>0</v>
      </c>
      <c r="X91" s="80">
        <v>0</v>
      </c>
      <c r="Y91" s="80">
        <v>1</v>
      </c>
      <c r="Z91" s="80">
        <v>0</v>
      </c>
      <c r="AA91" s="80">
        <v>1</v>
      </c>
      <c r="AB91" s="79" t="s">
        <v>109</v>
      </c>
      <c r="AC91" s="90" t="s">
        <v>88</v>
      </c>
      <c r="AD91" s="76">
        <v>50</v>
      </c>
      <c r="AE91" s="65">
        <v>50</v>
      </c>
      <c r="AF91" s="112">
        <f t="shared" si="3"/>
        <v>1</v>
      </c>
      <c r="AG91" s="101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s="1" customFormat="1" ht="30">
      <c r="A92" s="73">
        <v>3</v>
      </c>
      <c r="B92" s="80">
        <v>1</v>
      </c>
      <c r="C92" s="80">
        <v>3</v>
      </c>
      <c r="D92" s="80">
        <v>0</v>
      </c>
      <c r="E92" s="80">
        <v>4</v>
      </c>
      <c r="F92" s="80">
        <v>1</v>
      </c>
      <c r="G92" s="80">
        <v>2</v>
      </c>
      <c r="H92" s="80">
        <v>0</v>
      </c>
      <c r="I92" s="80">
        <v>3</v>
      </c>
      <c r="J92" s="80">
        <v>3</v>
      </c>
      <c r="K92" s="80">
        <v>0</v>
      </c>
      <c r="L92" s="80">
        <v>2</v>
      </c>
      <c r="M92" s="80">
        <v>2</v>
      </c>
      <c r="N92" s="80">
        <v>0</v>
      </c>
      <c r="O92" s="80">
        <v>0</v>
      </c>
      <c r="P92" s="80">
        <v>1</v>
      </c>
      <c r="Q92" s="80" t="s">
        <v>127</v>
      </c>
      <c r="R92" s="80">
        <v>0</v>
      </c>
      <c r="S92" s="80">
        <v>3</v>
      </c>
      <c r="T92" s="80">
        <v>3</v>
      </c>
      <c r="U92" s="80">
        <v>0</v>
      </c>
      <c r="V92" s="80">
        <v>2</v>
      </c>
      <c r="W92" s="80">
        <v>0</v>
      </c>
      <c r="X92" s="80">
        <v>0</v>
      </c>
      <c r="Y92" s="80">
        <v>2</v>
      </c>
      <c r="Z92" s="80">
        <v>0</v>
      </c>
      <c r="AA92" s="80">
        <v>0</v>
      </c>
      <c r="AB92" s="92" t="s">
        <v>189</v>
      </c>
      <c r="AC92" s="93" t="s">
        <v>3</v>
      </c>
      <c r="AD92" s="113">
        <v>3</v>
      </c>
      <c r="AE92" s="113">
        <v>3</v>
      </c>
      <c r="AF92" s="114">
        <f t="shared" si="3"/>
        <v>1</v>
      </c>
      <c r="AG92" s="101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s="1" customFormat="1" ht="52.5" customHeight="1">
      <c r="A93" s="73">
        <v>3</v>
      </c>
      <c r="B93" s="80">
        <v>1</v>
      </c>
      <c r="C93" s="80">
        <v>3</v>
      </c>
      <c r="D93" s="80">
        <v>0</v>
      </c>
      <c r="E93" s="80">
        <v>4</v>
      </c>
      <c r="F93" s="80">
        <v>1</v>
      </c>
      <c r="G93" s="80">
        <v>2</v>
      </c>
      <c r="H93" s="80">
        <v>0</v>
      </c>
      <c r="I93" s="80">
        <v>3</v>
      </c>
      <c r="J93" s="80">
        <v>3</v>
      </c>
      <c r="K93" s="80">
        <v>0</v>
      </c>
      <c r="L93" s="80">
        <v>2</v>
      </c>
      <c r="M93" s="80">
        <v>2</v>
      </c>
      <c r="N93" s="80">
        <v>0</v>
      </c>
      <c r="O93" s="80">
        <v>0</v>
      </c>
      <c r="P93" s="80">
        <v>1</v>
      </c>
      <c r="Q93" s="80" t="s">
        <v>127</v>
      </c>
      <c r="R93" s="80">
        <v>0</v>
      </c>
      <c r="S93" s="80">
        <v>3</v>
      </c>
      <c r="T93" s="80">
        <v>3</v>
      </c>
      <c r="U93" s="80">
        <v>0</v>
      </c>
      <c r="V93" s="80">
        <v>2</v>
      </c>
      <c r="W93" s="80">
        <v>0</v>
      </c>
      <c r="X93" s="80">
        <v>0</v>
      </c>
      <c r="Y93" s="80">
        <v>2</v>
      </c>
      <c r="Z93" s="80">
        <v>0</v>
      </c>
      <c r="AA93" s="80">
        <v>1</v>
      </c>
      <c r="AB93" s="79" t="s">
        <v>190</v>
      </c>
      <c r="AC93" s="90" t="s">
        <v>88</v>
      </c>
      <c r="AD93" s="76">
        <v>3</v>
      </c>
      <c r="AE93" s="65">
        <v>0</v>
      </c>
      <c r="AF93" s="112">
        <f t="shared" si="3"/>
        <v>0</v>
      </c>
      <c r="AG93" s="101" t="s">
        <v>207</v>
      </c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s="1" customFormat="1" ht="33" customHeight="1">
      <c r="A94" s="73">
        <v>3</v>
      </c>
      <c r="B94" s="80">
        <v>1</v>
      </c>
      <c r="C94" s="80">
        <v>3</v>
      </c>
      <c r="D94" s="80">
        <v>0</v>
      </c>
      <c r="E94" s="80">
        <v>4</v>
      </c>
      <c r="F94" s="80">
        <v>1</v>
      </c>
      <c r="G94" s="80">
        <v>2</v>
      </c>
      <c r="H94" s="80">
        <v>0</v>
      </c>
      <c r="I94" s="80">
        <v>3</v>
      </c>
      <c r="J94" s="80">
        <v>3</v>
      </c>
      <c r="K94" s="80">
        <v>0</v>
      </c>
      <c r="L94" s="80">
        <v>2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3</v>
      </c>
      <c r="T94" s="80">
        <v>3</v>
      </c>
      <c r="U94" s="80">
        <v>0</v>
      </c>
      <c r="V94" s="80">
        <v>2</v>
      </c>
      <c r="W94" s="80">
        <v>0</v>
      </c>
      <c r="X94" s="80">
        <v>0</v>
      </c>
      <c r="Y94" s="80">
        <v>3</v>
      </c>
      <c r="Z94" s="80">
        <v>0</v>
      </c>
      <c r="AA94" s="80">
        <v>0</v>
      </c>
      <c r="AB94" s="92" t="s">
        <v>110</v>
      </c>
      <c r="AC94" s="93" t="s">
        <v>3</v>
      </c>
      <c r="AD94" s="100">
        <v>0</v>
      </c>
      <c r="AE94" s="65">
        <v>0</v>
      </c>
      <c r="AF94" s="112">
        <v>0</v>
      </c>
      <c r="AG94" s="101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s="1" customFormat="1" ht="101.25" customHeight="1">
      <c r="A95" s="73">
        <v>3</v>
      </c>
      <c r="B95" s="80">
        <v>1</v>
      </c>
      <c r="C95" s="80">
        <v>3</v>
      </c>
      <c r="D95" s="80">
        <v>0</v>
      </c>
      <c r="E95" s="80">
        <v>4</v>
      </c>
      <c r="F95" s="80">
        <v>1</v>
      </c>
      <c r="G95" s="80">
        <v>2</v>
      </c>
      <c r="H95" s="80">
        <v>0</v>
      </c>
      <c r="I95" s="80">
        <v>3</v>
      </c>
      <c r="J95" s="80">
        <v>3</v>
      </c>
      <c r="K95" s="80">
        <v>0</v>
      </c>
      <c r="L95" s="80">
        <v>2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3</v>
      </c>
      <c r="T95" s="80">
        <v>3</v>
      </c>
      <c r="U95" s="80">
        <v>0</v>
      </c>
      <c r="V95" s="80">
        <v>2</v>
      </c>
      <c r="W95" s="80">
        <v>0</v>
      </c>
      <c r="X95" s="80">
        <v>0</v>
      </c>
      <c r="Y95" s="80">
        <v>3</v>
      </c>
      <c r="Z95" s="80">
        <v>0</v>
      </c>
      <c r="AA95" s="80">
        <v>1</v>
      </c>
      <c r="AB95" s="79" t="s">
        <v>111</v>
      </c>
      <c r="AC95" s="90" t="s">
        <v>88</v>
      </c>
      <c r="AD95" s="76">
        <v>28</v>
      </c>
      <c r="AE95" s="65">
        <v>0</v>
      </c>
      <c r="AF95" s="112">
        <v>0</v>
      </c>
      <c r="AG95" s="101" t="s">
        <v>115</v>
      </c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s="1" customFormat="1" ht="33" customHeight="1">
      <c r="A96" s="73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>
        <v>0</v>
      </c>
      <c r="S96" s="80">
        <v>3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1" t="s">
        <v>202</v>
      </c>
      <c r="AC96" s="94" t="s">
        <v>191</v>
      </c>
      <c r="AD96" s="111" t="s">
        <v>201</v>
      </c>
      <c r="AE96" s="65"/>
      <c r="AF96" s="105"/>
      <c r="AG96" s="101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s="1" customFormat="1" ht="60" customHeight="1">
      <c r="A97" s="73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>
        <v>0</v>
      </c>
      <c r="S97" s="80">
        <v>3</v>
      </c>
      <c r="T97" s="80">
        <v>0</v>
      </c>
      <c r="U97" s="80">
        <v>0</v>
      </c>
      <c r="V97" s="80">
        <v>0</v>
      </c>
      <c r="W97" s="80">
        <v>0</v>
      </c>
      <c r="X97" s="80">
        <v>0</v>
      </c>
      <c r="Y97" s="80">
        <v>1</v>
      </c>
      <c r="Z97" s="80">
        <v>0</v>
      </c>
      <c r="AA97" s="80">
        <v>0</v>
      </c>
      <c r="AB97" s="79" t="s">
        <v>192</v>
      </c>
      <c r="AC97" s="90" t="s">
        <v>191</v>
      </c>
      <c r="AD97" s="76" t="s">
        <v>201</v>
      </c>
      <c r="AE97" s="65"/>
      <c r="AF97" s="105"/>
      <c r="AG97" s="101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s="1" customFormat="1" ht="48.75" customHeight="1">
      <c r="A98" s="73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>
        <v>0</v>
      </c>
      <c r="S98" s="80">
        <v>3</v>
      </c>
      <c r="T98" s="80">
        <v>0</v>
      </c>
      <c r="U98" s="80">
        <v>0</v>
      </c>
      <c r="V98" s="80">
        <v>0</v>
      </c>
      <c r="W98" s="80">
        <v>0</v>
      </c>
      <c r="X98" s="80">
        <v>0</v>
      </c>
      <c r="Y98" s="80">
        <v>1</v>
      </c>
      <c r="Z98" s="80">
        <v>0</v>
      </c>
      <c r="AA98" s="80">
        <v>1</v>
      </c>
      <c r="AB98" s="79" t="s">
        <v>193</v>
      </c>
      <c r="AC98" s="90" t="s">
        <v>88</v>
      </c>
      <c r="AD98" s="76">
        <v>6</v>
      </c>
      <c r="AE98" s="65">
        <v>10</v>
      </c>
      <c r="AF98" s="105">
        <v>1.67</v>
      </c>
      <c r="AG98" s="101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s="1" customFormat="1" ht="35.25" customHeight="1">
      <c r="A99" s="73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>
        <v>0</v>
      </c>
      <c r="S99" s="80">
        <v>3</v>
      </c>
      <c r="T99" s="80">
        <v>0</v>
      </c>
      <c r="U99" s="80">
        <v>0</v>
      </c>
      <c r="V99" s="80">
        <v>0</v>
      </c>
      <c r="W99" s="80">
        <v>0</v>
      </c>
      <c r="X99" s="80">
        <v>0</v>
      </c>
      <c r="Y99" s="80">
        <v>2</v>
      </c>
      <c r="Z99" s="80">
        <v>0</v>
      </c>
      <c r="AA99" s="80">
        <v>0</v>
      </c>
      <c r="AB99" s="79" t="s">
        <v>194</v>
      </c>
      <c r="AC99" s="90" t="s">
        <v>191</v>
      </c>
      <c r="AD99" s="76" t="s">
        <v>201</v>
      </c>
      <c r="AE99" s="65"/>
      <c r="AF99" s="105"/>
      <c r="AG99" s="101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s="1" customFormat="1" ht="33.75" customHeight="1">
      <c r="A100" s="73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>
        <v>0</v>
      </c>
      <c r="S100" s="80">
        <v>3</v>
      </c>
      <c r="T100" s="80">
        <v>0</v>
      </c>
      <c r="U100" s="80">
        <v>0</v>
      </c>
      <c r="V100" s="80">
        <v>0</v>
      </c>
      <c r="W100" s="80">
        <v>0</v>
      </c>
      <c r="X100" s="80">
        <v>0</v>
      </c>
      <c r="Y100" s="80">
        <v>2</v>
      </c>
      <c r="Z100" s="80">
        <v>0</v>
      </c>
      <c r="AA100" s="80">
        <v>1</v>
      </c>
      <c r="AB100" s="79" t="s">
        <v>195</v>
      </c>
      <c r="AC100" s="90" t="s">
        <v>88</v>
      </c>
      <c r="AD100" s="76">
        <v>12</v>
      </c>
      <c r="AE100" s="65">
        <v>12</v>
      </c>
      <c r="AF100" s="105">
        <v>1</v>
      </c>
      <c r="AG100" s="101"/>
      <c r="AH100" s="3"/>
      <c r="AI100" s="3"/>
      <c r="AJ100" s="3"/>
      <c r="AK100" s="3"/>
      <c r="AL100" s="66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s="1" customFormat="1" ht="63" customHeight="1">
      <c r="A101" s="73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>
        <v>0</v>
      </c>
      <c r="S101" s="80">
        <v>3</v>
      </c>
      <c r="T101" s="80">
        <v>0</v>
      </c>
      <c r="U101" s="80">
        <v>0</v>
      </c>
      <c r="V101" s="80">
        <v>0</v>
      </c>
      <c r="W101" s="80">
        <v>0</v>
      </c>
      <c r="X101" s="80">
        <v>0</v>
      </c>
      <c r="Y101" s="80">
        <v>3</v>
      </c>
      <c r="Z101" s="80">
        <v>0</v>
      </c>
      <c r="AA101" s="80">
        <v>0</v>
      </c>
      <c r="AB101" s="79" t="s">
        <v>196</v>
      </c>
      <c r="AC101" s="90" t="s">
        <v>191</v>
      </c>
      <c r="AD101" s="76" t="s">
        <v>201</v>
      </c>
      <c r="AE101" s="65"/>
      <c r="AF101" s="105"/>
      <c r="AG101" s="101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s="1" customFormat="1" ht="48" customHeight="1">
      <c r="A102" s="73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>
        <v>0</v>
      </c>
      <c r="S102" s="80">
        <v>3</v>
      </c>
      <c r="T102" s="80">
        <v>0</v>
      </c>
      <c r="U102" s="80">
        <v>0</v>
      </c>
      <c r="V102" s="80">
        <v>0</v>
      </c>
      <c r="W102" s="80">
        <v>0</v>
      </c>
      <c r="X102" s="80">
        <v>0</v>
      </c>
      <c r="Y102" s="80">
        <v>3</v>
      </c>
      <c r="Z102" s="80">
        <v>0</v>
      </c>
      <c r="AA102" s="80">
        <v>1</v>
      </c>
      <c r="AB102" s="79" t="s">
        <v>197</v>
      </c>
      <c r="AC102" s="90" t="s">
        <v>88</v>
      </c>
      <c r="AD102" s="76">
        <v>4</v>
      </c>
      <c r="AE102" s="65">
        <v>11</v>
      </c>
      <c r="AF102" s="105">
        <v>2.75</v>
      </c>
      <c r="AG102" s="101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s="1" customFormat="1" ht="58.5" customHeight="1">
      <c r="A103" s="73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>
        <v>0</v>
      </c>
      <c r="S103" s="80">
        <v>3</v>
      </c>
      <c r="T103" s="80">
        <v>0</v>
      </c>
      <c r="U103" s="80">
        <v>0</v>
      </c>
      <c r="V103" s="80">
        <v>0</v>
      </c>
      <c r="W103" s="80">
        <v>0</v>
      </c>
      <c r="X103" s="80">
        <v>0</v>
      </c>
      <c r="Y103" s="80">
        <v>4</v>
      </c>
      <c r="Z103" s="80">
        <v>0</v>
      </c>
      <c r="AA103" s="80">
        <v>0</v>
      </c>
      <c r="AB103" s="79" t="s">
        <v>198</v>
      </c>
      <c r="AC103" s="90" t="s">
        <v>191</v>
      </c>
      <c r="AD103" s="76" t="s">
        <v>201</v>
      </c>
      <c r="AE103" s="65"/>
      <c r="AF103" s="105"/>
      <c r="AG103" s="101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s="1" customFormat="1" ht="46.5" customHeight="1">
      <c r="A104" s="73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>
        <v>0</v>
      </c>
      <c r="S104" s="80">
        <v>3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4</v>
      </c>
      <c r="Z104" s="80">
        <v>0</v>
      </c>
      <c r="AA104" s="80">
        <v>1</v>
      </c>
      <c r="AB104" s="79" t="s">
        <v>199</v>
      </c>
      <c r="AC104" s="90" t="s">
        <v>200</v>
      </c>
      <c r="AD104" s="76">
        <v>1</v>
      </c>
      <c r="AE104" s="65">
        <v>1</v>
      </c>
      <c r="AF104" s="105">
        <v>1</v>
      </c>
      <c r="AG104" s="101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34:62" s="41" customFormat="1" ht="12.75"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</row>
    <row r="106" spans="34:62" s="41" customFormat="1" ht="12.75"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</row>
    <row r="107" spans="10:62" s="41" customFormat="1" ht="12.75">
      <c r="J107" s="150" t="s">
        <v>73</v>
      </c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</row>
    <row r="108" spans="10:62" s="41" customFormat="1" ht="16.5" customHeight="1">
      <c r="J108" s="136" t="s">
        <v>69</v>
      </c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7">
        <v>1</v>
      </c>
      <c r="AG108" s="138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</row>
    <row r="109" spans="10:62" s="41" customFormat="1" ht="12.75" customHeight="1">
      <c r="J109" s="136" t="s">
        <v>70</v>
      </c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46">
        <v>1</v>
      </c>
      <c r="AG109" s="45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</row>
    <row r="110" spans="10:62" s="41" customFormat="1" ht="12.75" customHeight="1">
      <c r="J110" s="136" t="s">
        <v>71</v>
      </c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46">
        <v>1</v>
      </c>
      <c r="AG110" s="45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</row>
    <row r="111" spans="10:62" s="41" customFormat="1" ht="12.75" customHeight="1"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44"/>
      <c r="AG111" s="41" t="s">
        <v>203</v>
      </c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</row>
    <row r="112" spans="2:62" s="41" customFormat="1" ht="37.5" customHeight="1">
      <c r="B112" s="136" t="s">
        <v>212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E112" s="121" t="s">
        <v>60</v>
      </c>
      <c r="AF112" s="121"/>
      <c r="AG112" s="121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</row>
    <row r="113" spans="2:62" s="41" customFormat="1" ht="37.5" customHeight="1">
      <c r="B113" s="43"/>
      <c r="C113" s="43"/>
      <c r="D113" s="43"/>
      <c r="E113" s="43"/>
      <c r="F113" s="43"/>
      <c r="G113" s="43"/>
      <c r="H113" s="43"/>
      <c r="I113" s="43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43"/>
      <c r="V113" s="43"/>
      <c r="W113" s="43"/>
      <c r="X113" s="43"/>
      <c r="Y113" s="43"/>
      <c r="Z113" s="43"/>
      <c r="AA113" s="43"/>
      <c r="AB113" s="43"/>
      <c r="AD113" s="129" t="s">
        <v>59</v>
      </c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</row>
    <row r="114" spans="32:62" s="38" customFormat="1" ht="23.25">
      <c r="AF114" s="40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</row>
    <row r="115" spans="34:62" s="1" customFormat="1" ht="15"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34:62" s="1" customFormat="1" ht="15"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34:62" s="1" customFormat="1" ht="15"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34:62" s="1" customFormat="1" ht="15"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</row>
    <row r="119" spans="34:62" s="1" customFormat="1" ht="15"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</row>
  </sheetData>
  <sheetProtection/>
  <mergeCells count="47">
    <mergeCell ref="J107:AG107"/>
    <mergeCell ref="AD113:AN113"/>
    <mergeCell ref="J113:T113"/>
    <mergeCell ref="J110:AE110"/>
    <mergeCell ref="J109:AE109"/>
    <mergeCell ref="AD12:AG12"/>
    <mergeCell ref="AC12:AC15"/>
    <mergeCell ref="A12:Q12"/>
    <mergeCell ref="R12:AA12"/>
    <mergeCell ref="AD13:AD15"/>
    <mergeCell ref="L14:M15"/>
    <mergeCell ref="F13:G15"/>
    <mergeCell ref="C11:AG11"/>
    <mergeCell ref="AG13:AG15"/>
    <mergeCell ref="AB12:AB15"/>
    <mergeCell ref="AF13:AF15"/>
    <mergeCell ref="AE13:AE15"/>
    <mergeCell ref="R13:S15"/>
    <mergeCell ref="T13:T15"/>
    <mergeCell ref="U13:U15"/>
    <mergeCell ref="N14:N15"/>
    <mergeCell ref="H13:N13"/>
    <mergeCell ref="C9:AG9"/>
    <mergeCell ref="W13:Y15"/>
    <mergeCell ref="J111:AE111"/>
    <mergeCell ref="B112:AB112"/>
    <mergeCell ref="AE112:AG112"/>
    <mergeCell ref="C10:N10"/>
    <mergeCell ref="R10:AG10"/>
    <mergeCell ref="D13:E15"/>
    <mergeCell ref="A13:C15"/>
    <mergeCell ref="AF1:AG1"/>
    <mergeCell ref="C5:AG5"/>
    <mergeCell ref="C6:AG6"/>
    <mergeCell ref="C8:AG8"/>
    <mergeCell ref="C7:AG7"/>
    <mergeCell ref="C3:AG3"/>
    <mergeCell ref="C2:AG2"/>
    <mergeCell ref="C4:AG4"/>
    <mergeCell ref="H14:I15"/>
    <mergeCell ref="J14:J15"/>
    <mergeCell ref="K14:K15"/>
    <mergeCell ref="V13:V15"/>
    <mergeCell ref="Z13:AA15"/>
    <mergeCell ref="O13:Q15"/>
    <mergeCell ref="AF108:AG108"/>
    <mergeCell ref="J108:AE108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86"/>
  <sheetViews>
    <sheetView zoomScale="70" zoomScaleNormal="70" zoomScaleSheetLayoutView="100" zoomScalePageLayoutView="0" workbookViewId="0" topLeftCell="A106">
      <selection activeCell="AA42" sqref="AA4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7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  <c r="S1" s="33"/>
      <c r="T1" s="33"/>
      <c r="U1" s="33"/>
      <c r="V1" s="33"/>
      <c r="W1" s="33"/>
      <c r="X1" s="33"/>
      <c r="Y1" s="33"/>
      <c r="Z1" s="10"/>
      <c r="AA1" s="10"/>
      <c r="AB1" s="10"/>
      <c r="AC1" s="10"/>
      <c r="AD1" s="10"/>
      <c r="AE1" s="139" t="s">
        <v>42</v>
      </c>
      <c r="AF1" s="139"/>
      <c r="AG1" s="139"/>
      <c r="AH1" s="139"/>
      <c r="AI1" s="139"/>
      <c r="AJ1" s="13"/>
      <c r="AK1" s="2"/>
      <c r="AL1" s="2"/>
      <c r="AM1" s="2"/>
      <c r="AN1" s="2"/>
    </row>
    <row r="2" spans="2:40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33"/>
      <c r="T2" s="33"/>
      <c r="U2" s="33"/>
      <c r="V2" s="33"/>
      <c r="W2" s="33"/>
      <c r="X2" s="33"/>
      <c r="Y2" s="33"/>
      <c r="Z2" s="10"/>
      <c r="AA2" s="10"/>
      <c r="AB2" s="10"/>
      <c r="AC2" s="10"/>
      <c r="AD2" s="10"/>
      <c r="AE2" s="157" t="s">
        <v>85</v>
      </c>
      <c r="AF2" s="157"/>
      <c r="AG2" s="157"/>
      <c r="AH2" s="157"/>
      <c r="AI2" s="157"/>
      <c r="AJ2" s="13"/>
      <c r="AK2" s="2"/>
      <c r="AL2" s="2"/>
      <c r="AM2" s="2"/>
      <c r="AN2" s="2"/>
    </row>
    <row r="3" spans="2:40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  <c r="S3" s="33"/>
      <c r="T3" s="33"/>
      <c r="U3" s="33"/>
      <c r="V3" s="33"/>
      <c r="W3" s="33"/>
      <c r="X3" s="33"/>
      <c r="Y3" s="33"/>
      <c r="Z3" s="10"/>
      <c r="AA3" s="10"/>
      <c r="AB3" s="10"/>
      <c r="AC3" s="10"/>
      <c r="AD3" s="10"/>
      <c r="AE3" s="157"/>
      <c r="AF3" s="157"/>
      <c r="AG3" s="157"/>
      <c r="AH3" s="157"/>
      <c r="AI3" s="157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3"/>
      <c r="S4" s="33"/>
      <c r="T4" s="33"/>
      <c r="U4" s="33"/>
      <c r="V4" s="33"/>
      <c r="W4" s="33"/>
      <c r="X4" s="33"/>
      <c r="Y4" s="33"/>
      <c r="Z4" s="10"/>
      <c r="AA4" s="10"/>
      <c r="AB4" s="10"/>
      <c r="AC4" s="10"/>
      <c r="AD4" s="10"/>
      <c r="AE4" s="157"/>
      <c r="AF4" s="157"/>
      <c r="AG4" s="157"/>
      <c r="AH4" s="157"/>
      <c r="AI4" s="157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2"/>
      <c r="S5" s="32"/>
      <c r="T5" s="32"/>
      <c r="U5" s="32"/>
      <c r="V5" s="32"/>
      <c r="W5" s="32"/>
      <c r="X5" s="32"/>
      <c r="Y5" s="32"/>
      <c r="Z5" s="12"/>
      <c r="AA5" s="11"/>
      <c r="AB5" s="10"/>
      <c r="AC5" s="10"/>
      <c r="AD5" s="10"/>
      <c r="AE5" s="157"/>
      <c r="AF5" s="157"/>
      <c r="AG5" s="157"/>
      <c r="AH5" s="157"/>
      <c r="AI5" s="157"/>
      <c r="AJ5" s="10"/>
    </row>
    <row r="6" spans="2:41" s="3" customFormat="1" ht="18.75">
      <c r="B6" s="7"/>
      <c r="C6" s="7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58" t="s">
        <v>82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7"/>
      <c r="AK7" s="18"/>
      <c r="AL7" s="18"/>
      <c r="AM7" s="18"/>
      <c r="AN7" s="19"/>
      <c r="AO7" s="19"/>
    </row>
    <row r="8" spans="1:41" s="3" customFormat="1" ht="15.75">
      <c r="A8" s="31"/>
      <c r="B8" s="11"/>
      <c r="C8" s="11"/>
      <c r="D8" s="155" t="s">
        <v>16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20"/>
      <c r="AK8" s="21"/>
      <c r="AL8" s="21"/>
      <c r="AM8" s="21"/>
      <c r="AN8" s="22"/>
      <c r="AO8" s="22"/>
    </row>
    <row r="9" spans="1:41" s="3" customFormat="1" ht="18.75">
      <c r="A9" s="31"/>
      <c r="B9" s="11"/>
      <c r="C9" s="11"/>
      <c r="D9" s="156" t="s">
        <v>72</v>
      </c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7"/>
      <c r="AK9" s="18"/>
      <c r="AL9" s="18"/>
      <c r="AM9" s="18"/>
      <c r="AN9" s="22"/>
      <c r="AO9" s="22"/>
    </row>
    <row r="10" spans="1:41" s="3" customFormat="1" ht="18.75">
      <c r="A10" s="31"/>
      <c r="B10" s="11"/>
      <c r="C10" s="11"/>
      <c r="D10" s="159" t="s">
        <v>83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7"/>
      <c r="AK10" s="18"/>
      <c r="AL10" s="18"/>
      <c r="AM10" s="18"/>
      <c r="AN10" s="22"/>
      <c r="AO10" s="22"/>
    </row>
    <row r="11" spans="1:41" s="3" customFormat="1" ht="15.75">
      <c r="A11" s="31"/>
      <c r="B11" s="11"/>
      <c r="C11" s="11"/>
      <c r="D11" s="155" t="s">
        <v>80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12</v>
      </c>
      <c r="K12" s="24"/>
      <c r="L12" s="24"/>
      <c r="M12" s="24"/>
      <c r="N12" s="24"/>
      <c r="O12" s="24"/>
      <c r="P12" s="24"/>
      <c r="Q12" s="24"/>
      <c r="R12" s="34"/>
      <c r="S12" s="34"/>
      <c r="T12" s="34"/>
      <c r="U12" s="34"/>
      <c r="V12" s="34"/>
      <c r="W12" s="34"/>
      <c r="X12" s="34"/>
      <c r="Y12" s="34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22" t="s">
        <v>86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22" t="s">
        <v>84</v>
      </c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8" customFormat="1" ht="15" customHeight="1">
      <c r="A16" s="10"/>
      <c r="B16" s="160" t="s">
        <v>13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1" t="s">
        <v>41</v>
      </c>
      <c r="Q16" s="162"/>
      <c r="R16" s="162"/>
      <c r="S16" s="162"/>
      <c r="T16" s="162"/>
      <c r="U16" s="162"/>
      <c r="V16" s="162"/>
      <c r="W16" s="162"/>
      <c r="X16" s="162"/>
      <c r="Y16" s="162"/>
      <c r="Z16" s="160" t="s">
        <v>43</v>
      </c>
      <c r="AA16" s="160" t="s">
        <v>0</v>
      </c>
      <c r="AB16" s="160" t="s">
        <v>44</v>
      </c>
      <c r="AC16" s="160"/>
      <c r="AD16" s="160"/>
      <c r="AE16" s="160"/>
      <c r="AF16" s="160"/>
      <c r="AG16" s="160"/>
      <c r="AH16" s="160" t="s">
        <v>14</v>
      </c>
      <c r="AI16" s="160"/>
      <c r="AJ16" s="10"/>
    </row>
    <row r="17" spans="1:36" s="38" customFormat="1" ht="15" customHeight="1">
      <c r="A17" s="10"/>
      <c r="B17" s="160" t="s">
        <v>52</v>
      </c>
      <c r="C17" s="160"/>
      <c r="D17" s="160"/>
      <c r="E17" s="160" t="s">
        <v>53</v>
      </c>
      <c r="F17" s="160"/>
      <c r="G17" s="160" t="s">
        <v>54</v>
      </c>
      <c r="H17" s="160"/>
      <c r="I17" s="167" t="s">
        <v>51</v>
      </c>
      <c r="J17" s="162"/>
      <c r="K17" s="162"/>
      <c r="L17" s="162"/>
      <c r="M17" s="162"/>
      <c r="N17" s="162"/>
      <c r="O17" s="168"/>
      <c r="P17" s="163"/>
      <c r="Q17" s="164"/>
      <c r="R17" s="164"/>
      <c r="S17" s="164"/>
      <c r="T17" s="164"/>
      <c r="U17" s="164"/>
      <c r="V17" s="164"/>
      <c r="W17" s="164"/>
      <c r="X17" s="164"/>
      <c r="Y17" s="164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0"/>
    </row>
    <row r="18" spans="1:36" s="38" customFormat="1" ht="47.25">
      <c r="A18" s="10"/>
      <c r="B18" s="160"/>
      <c r="C18" s="160"/>
      <c r="D18" s="160"/>
      <c r="E18" s="160"/>
      <c r="F18" s="160"/>
      <c r="G18" s="160"/>
      <c r="H18" s="160"/>
      <c r="I18" s="169"/>
      <c r="J18" s="166"/>
      <c r="K18" s="166"/>
      <c r="L18" s="166"/>
      <c r="M18" s="166"/>
      <c r="N18" s="166"/>
      <c r="O18" s="170"/>
      <c r="P18" s="165"/>
      <c r="Q18" s="166"/>
      <c r="R18" s="166"/>
      <c r="S18" s="166"/>
      <c r="T18" s="166"/>
      <c r="U18" s="166"/>
      <c r="V18" s="166"/>
      <c r="W18" s="166"/>
      <c r="X18" s="166"/>
      <c r="Y18" s="166"/>
      <c r="Z18" s="160"/>
      <c r="AA18" s="160"/>
      <c r="AB18" s="65" t="s">
        <v>6</v>
      </c>
      <c r="AC18" s="65" t="s">
        <v>7</v>
      </c>
      <c r="AD18" s="65" t="s">
        <v>8</v>
      </c>
      <c r="AE18" s="65" t="s">
        <v>9</v>
      </c>
      <c r="AF18" s="65" t="s">
        <v>10</v>
      </c>
      <c r="AG18" s="65" t="s">
        <v>11</v>
      </c>
      <c r="AH18" s="65" t="s">
        <v>1</v>
      </c>
      <c r="AI18" s="65" t="s">
        <v>2</v>
      </c>
      <c r="AJ18" s="10"/>
    </row>
    <row r="19" spans="1:36" s="38" customFormat="1" ht="15.75" customHeight="1">
      <c r="A19" s="10"/>
      <c r="B19" s="53">
        <v>1</v>
      </c>
      <c r="C19" s="53">
        <v>2</v>
      </c>
      <c r="D19" s="53">
        <v>3</v>
      </c>
      <c r="E19" s="54">
        <v>4</v>
      </c>
      <c r="F19" s="54">
        <v>5</v>
      </c>
      <c r="G19" s="54">
        <v>6</v>
      </c>
      <c r="H19" s="54">
        <v>7</v>
      </c>
      <c r="I19" s="54">
        <v>8</v>
      </c>
      <c r="J19" s="53">
        <v>9</v>
      </c>
      <c r="K19" s="54">
        <v>10</v>
      </c>
      <c r="L19" s="53">
        <v>11</v>
      </c>
      <c r="M19" s="54">
        <v>12</v>
      </c>
      <c r="N19" s="53">
        <v>13</v>
      </c>
      <c r="O19" s="54">
        <v>14</v>
      </c>
      <c r="P19" s="53">
        <v>15</v>
      </c>
      <c r="Q19" s="54">
        <v>16</v>
      </c>
      <c r="R19" s="53">
        <v>17</v>
      </c>
      <c r="S19" s="54">
        <v>18</v>
      </c>
      <c r="T19" s="53">
        <v>19</v>
      </c>
      <c r="U19" s="54">
        <v>20</v>
      </c>
      <c r="V19" s="53">
        <v>21</v>
      </c>
      <c r="W19" s="54">
        <v>22</v>
      </c>
      <c r="X19" s="53">
        <v>23</v>
      </c>
      <c r="Y19" s="54">
        <v>24</v>
      </c>
      <c r="Z19" s="53">
        <v>25</v>
      </c>
      <c r="AA19" s="54">
        <v>26</v>
      </c>
      <c r="AB19" s="53">
        <v>27</v>
      </c>
      <c r="AC19" s="54">
        <v>28</v>
      </c>
      <c r="AD19" s="53">
        <v>29</v>
      </c>
      <c r="AE19" s="54">
        <v>30</v>
      </c>
      <c r="AF19" s="53">
        <v>31</v>
      </c>
      <c r="AG19" s="54">
        <v>32</v>
      </c>
      <c r="AH19" s="53">
        <v>33</v>
      </c>
      <c r="AI19" s="54">
        <v>34</v>
      </c>
      <c r="AJ19" s="10"/>
    </row>
    <row r="20" spans="1:36" s="38" customFormat="1" ht="14.25" customHeight="1">
      <c r="A20" s="10"/>
      <c r="B20" s="53"/>
      <c r="C20" s="53"/>
      <c r="D20" s="53"/>
      <c r="E20" s="54"/>
      <c r="F20" s="54"/>
      <c r="G20" s="54"/>
      <c r="H20" s="54"/>
      <c r="I20" s="54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1" t="s">
        <v>18</v>
      </c>
      <c r="AA20" s="48" t="s">
        <v>3</v>
      </c>
      <c r="AB20" s="53"/>
      <c r="AC20" s="53"/>
      <c r="AD20" s="53"/>
      <c r="AE20" s="53"/>
      <c r="AF20" s="53"/>
      <c r="AG20" s="53"/>
      <c r="AH20" s="55"/>
      <c r="AI20" s="55"/>
      <c r="AJ20" s="10"/>
    </row>
    <row r="21" spans="1:36" s="38" customFormat="1" ht="15">
      <c r="A21" s="10"/>
      <c r="B21" s="47"/>
      <c r="C21" s="47"/>
      <c r="D21" s="47"/>
      <c r="E21" s="56"/>
      <c r="F21" s="56"/>
      <c r="G21" s="56"/>
      <c r="H21" s="56"/>
      <c r="I21" s="56"/>
      <c r="J21" s="52"/>
      <c r="K21" s="52"/>
      <c r="L21" s="52"/>
      <c r="M21" s="52"/>
      <c r="N21" s="52"/>
      <c r="O21" s="52"/>
      <c r="P21" s="52"/>
      <c r="Q21" s="52"/>
      <c r="R21" s="57"/>
      <c r="S21" s="57"/>
      <c r="T21" s="57"/>
      <c r="U21" s="57"/>
      <c r="V21" s="57"/>
      <c r="W21" s="57"/>
      <c r="X21" s="57"/>
      <c r="Y21" s="57"/>
      <c r="Z21" s="49" t="s">
        <v>30</v>
      </c>
      <c r="AA21" s="48"/>
      <c r="AB21" s="49"/>
      <c r="AC21" s="58"/>
      <c r="AD21" s="58"/>
      <c r="AE21" s="58"/>
      <c r="AF21" s="58"/>
      <c r="AG21" s="58"/>
      <c r="AH21" s="58"/>
      <c r="AI21" s="58"/>
      <c r="AJ21" s="10"/>
    </row>
    <row r="22" spans="1:36" s="38" customFormat="1" ht="15">
      <c r="A22" s="10"/>
      <c r="B22" s="47"/>
      <c r="C22" s="47"/>
      <c r="D22" s="47"/>
      <c r="E22" s="56"/>
      <c r="F22" s="56"/>
      <c r="G22" s="56"/>
      <c r="H22" s="56"/>
      <c r="I22" s="56"/>
      <c r="J22" s="52"/>
      <c r="K22" s="52"/>
      <c r="L22" s="52"/>
      <c r="M22" s="52"/>
      <c r="N22" s="52"/>
      <c r="O22" s="52"/>
      <c r="P22" s="52"/>
      <c r="Q22" s="52"/>
      <c r="R22" s="57"/>
      <c r="S22" s="57"/>
      <c r="T22" s="57"/>
      <c r="U22" s="57"/>
      <c r="V22" s="57"/>
      <c r="W22" s="57"/>
      <c r="X22" s="57"/>
      <c r="Y22" s="57"/>
      <c r="Z22" s="49" t="s">
        <v>26</v>
      </c>
      <c r="AA22" s="48" t="s">
        <v>4</v>
      </c>
      <c r="AB22" s="49"/>
      <c r="AC22" s="58"/>
      <c r="AD22" s="58"/>
      <c r="AE22" s="58"/>
      <c r="AF22" s="58"/>
      <c r="AG22" s="58"/>
      <c r="AH22" s="58"/>
      <c r="AI22" s="58"/>
      <c r="AJ22" s="10"/>
    </row>
    <row r="23" spans="1:36" s="38" customFormat="1" ht="15">
      <c r="A23" s="10"/>
      <c r="B23" s="47"/>
      <c r="C23" s="47"/>
      <c r="D23" s="47"/>
      <c r="E23" s="56"/>
      <c r="F23" s="56"/>
      <c r="G23" s="56"/>
      <c r="H23" s="56"/>
      <c r="I23" s="56"/>
      <c r="J23" s="52"/>
      <c r="K23" s="52"/>
      <c r="L23" s="52"/>
      <c r="M23" s="52"/>
      <c r="N23" s="52"/>
      <c r="O23" s="52"/>
      <c r="P23" s="52"/>
      <c r="Q23" s="52"/>
      <c r="R23" s="57"/>
      <c r="S23" s="57"/>
      <c r="T23" s="57"/>
      <c r="U23" s="57"/>
      <c r="V23" s="57"/>
      <c r="W23" s="57"/>
      <c r="X23" s="57"/>
      <c r="Y23" s="57"/>
      <c r="Z23" s="49" t="s">
        <v>27</v>
      </c>
      <c r="AA23" s="48" t="s">
        <v>4</v>
      </c>
      <c r="AB23" s="49"/>
      <c r="AC23" s="58"/>
      <c r="AD23" s="58"/>
      <c r="AE23" s="58"/>
      <c r="AF23" s="58"/>
      <c r="AG23" s="58"/>
      <c r="AH23" s="58"/>
      <c r="AI23" s="58"/>
      <c r="AJ23" s="10"/>
    </row>
    <row r="24" spans="1:36" s="38" customFormat="1" ht="15">
      <c r="A24" s="10"/>
      <c r="B24" s="47"/>
      <c r="C24" s="47"/>
      <c r="D24" s="47"/>
      <c r="E24" s="56"/>
      <c r="F24" s="56"/>
      <c r="G24" s="56"/>
      <c r="H24" s="56"/>
      <c r="I24" s="56"/>
      <c r="J24" s="52"/>
      <c r="K24" s="52"/>
      <c r="L24" s="52"/>
      <c r="M24" s="52"/>
      <c r="N24" s="52"/>
      <c r="O24" s="52"/>
      <c r="P24" s="52"/>
      <c r="Q24" s="52"/>
      <c r="R24" s="57"/>
      <c r="S24" s="57"/>
      <c r="T24" s="57"/>
      <c r="U24" s="57"/>
      <c r="V24" s="57"/>
      <c r="W24" s="57"/>
      <c r="X24" s="57"/>
      <c r="Y24" s="57"/>
      <c r="Z24" s="49" t="s">
        <v>15</v>
      </c>
      <c r="AA24" s="48"/>
      <c r="AB24" s="49"/>
      <c r="AC24" s="58"/>
      <c r="AD24" s="58"/>
      <c r="AE24" s="58"/>
      <c r="AF24" s="58"/>
      <c r="AG24" s="58"/>
      <c r="AH24" s="58"/>
      <c r="AI24" s="58"/>
      <c r="AJ24" s="10"/>
    </row>
    <row r="25" spans="1:36" s="38" customFormat="1" ht="15">
      <c r="A25" s="10"/>
      <c r="B25" s="47"/>
      <c r="C25" s="47"/>
      <c r="D25" s="47"/>
      <c r="E25" s="56"/>
      <c r="F25" s="56"/>
      <c r="G25" s="56"/>
      <c r="H25" s="56"/>
      <c r="I25" s="56"/>
      <c r="J25" s="52"/>
      <c r="K25" s="52"/>
      <c r="L25" s="52"/>
      <c r="M25" s="52"/>
      <c r="N25" s="52"/>
      <c r="O25" s="52"/>
      <c r="P25" s="52"/>
      <c r="Q25" s="52"/>
      <c r="R25" s="57"/>
      <c r="S25" s="57"/>
      <c r="T25" s="57"/>
      <c r="U25" s="57"/>
      <c r="V25" s="57"/>
      <c r="W25" s="57"/>
      <c r="X25" s="57"/>
      <c r="Y25" s="57"/>
      <c r="Z25" s="49" t="s">
        <v>28</v>
      </c>
      <c r="AA25" s="48" t="s">
        <v>4</v>
      </c>
      <c r="AB25" s="49"/>
      <c r="AC25" s="58"/>
      <c r="AD25" s="58"/>
      <c r="AE25" s="58"/>
      <c r="AF25" s="58"/>
      <c r="AG25" s="58"/>
      <c r="AH25" s="58"/>
      <c r="AI25" s="58"/>
      <c r="AJ25" s="10"/>
    </row>
    <row r="26" spans="1:36" s="38" customFormat="1" ht="15">
      <c r="A26" s="10"/>
      <c r="B26" s="47"/>
      <c r="C26" s="47"/>
      <c r="D26" s="47"/>
      <c r="E26" s="56"/>
      <c r="F26" s="56"/>
      <c r="G26" s="56"/>
      <c r="H26" s="56"/>
      <c r="I26" s="56"/>
      <c r="J26" s="52"/>
      <c r="K26" s="52"/>
      <c r="L26" s="52"/>
      <c r="M26" s="52"/>
      <c r="N26" s="52"/>
      <c r="O26" s="52"/>
      <c r="P26" s="52"/>
      <c r="Q26" s="52"/>
      <c r="R26" s="57"/>
      <c r="S26" s="57"/>
      <c r="T26" s="57"/>
      <c r="U26" s="57"/>
      <c r="V26" s="57"/>
      <c r="W26" s="57"/>
      <c r="X26" s="57"/>
      <c r="Y26" s="57"/>
      <c r="Z26" s="49" t="s">
        <v>29</v>
      </c>
      <c r="AA26" s="48" t="s">
        <v>4</v>
      </c>
      <c r="AB26" s="49"/>
      <c r="AC26" s="58"/>
      <c r="AD26" s="58"/>
      <c r="AE26" s="58"/>
      <c r="AF26" s="58"/>
      <c r="AG26" s="58"/>
      <c r="AH26" s="58"/>
      <c r="AI26" s="58"/>
      <c r="AJ26" s="10"/>
    </row>
    <row r="27" spans="1:36" s="38" customFormat="1" ht="15">
      <c r="A27" s="10"/>
      <c r="B27" s="47"/>
      <c r="C27" s="47"/>
      <c r="D27" s="47"/>
      <c r="E27" s="56"/>
      <c r="F27" s="56"/>
      <c r="G27" s="56"/>
      <c r="H27" s="56"/>
      <c r="I27" s="56"/>
      <c r="J27" s="52"/>
      <c r="K27" s="52"/>
      <c r="L27" s="52"/>
      <c r="M27" s="52"/>
      <c r="N27" s="52"/>
      <c r="O27" s="52"/>
      <c r="P27" s="52"/>
      <c r="Q27" s="52"/>
      <c r="R27" s="57"/>
      <c r="S27" s="57"/>
      <c r="T27" s="57"/>
      <c r="U27" s="57"/>
      <c r="V27" s="57"/>
      <c r="W27" s="57"/>
      <c r="X27" s="57"/>
      <c r="Y27" s="57"/>
      <c r="Z27" s="49" t="s">
        <v>62</v>
      </c>
      <c r="AA27" s="48" t="s">
        <v>3</v>
      </c>
      <c r="AB27" s="49"/>
      <c r="AC27" s="58"/>
      <c r="AD27" s="58"/>
      <c r="AE27" s="58"/>
      <c r="AF27" s="58"/>
      <c r="AG27" s="58"/>
      <c r="AH27" s="58"/>
      <c r="AI27" s="58"/>
      <c r="AJ27" s="10"/>
    </row>
    <row r="28" spans="1:36" s="8" customFormat="1" ht="15">
      <c r="A28" s="10"/>
      <c r="B28" s="47"/>
      <c r="C28" s="47"/>
      <c r="D28" s="47"/>
      <c r="E28" s="56"/>
      <c r="F28" s="56"/>
      <c r="G28" s="56"/>
      <c r="H28" s="56"/>
      <c r="I28" s="56"/>
      <c r="J28" s="52"/>
      <c r="K28" s="52"/>
      <c r="L28" s="52"/>
      <c r="M28" s="52"/>
      <c r="N28" s="52"/>
      <c r="O28" s="52"/>
      <c r="P28" s="52"/>
      <c r="Q28" s="52"/>
      <c r="R28" s="57"/>
      <c r="S28" s="57"/>
      <c r="T28" s="57"/>
      <c r="U28" s="57"/>
      <c r="V28" s="57"/>
      <c r="W28" s="57"/>
      <c r="X28" s="57"/>
      <c r="Y28" s="57"/>
      <c r="Z28" s="49" t="s">
        <v>19</v>
      </c>
      <c r="AA28" s="48" t="s">
        <v>3</v>
      </c>
      <c r="AB28" s="49"/>
      <c r="AC28" s="58"/>
      <c r="AD28" s="58"/>
      <c r="AE28" s="58"/>
      <c r="AF28" s="58"/>
      <c r="AG28" s="58"/>
      <c r="AH28" s="58"/>
      <c r="AI28" s="58"/>
      <c r="AJ28" s="10"/>
    </row>
    <row r="29" spans="1:36" s="8" customFormat="1" ht="15">
      <c r="A29" s="10"/>
      <c r="B29" s="47"/>
      <c r="C29" s="47"/>
      <c r="D29" s="47"/>
      <c r="E29" s="56"/>
      <c r="F29" s="56"/>
      <c r="G29" s="56"/>
      <c r="H29" s="56"/>
      <c r="I29" s="56"/>
      <c r="J29" s="52"/>
      <c r="K29" s="52"/>
      <c r="L29" s="52"/>
      <c r="M29" s="52"/>
      <c r="N29" s="52"/>
      <c r="O29" s="52"/>
      <c r="P29" s="52"/>
      <c r="Q29" s="52"/>
      <c r="R29" s="57"/>
      <c r="S29" s="57"/>
      <c r="T29" s="57"/>
      <c r="U29" s="57"/>
      <c r="V29" s="57"/>
      <c r="W29" s="57"/>
      <c r="X29" s="57"/>
      <c r="Y29" s="57"/>
      <c r="Z29" s="49" t="s">
        <v>31</v>
      </c>
      <c r="AA29" s="48" t="s">
        <v>4</v>
      </c>
      <c r="AB29" s="49"/>
      <c r="AC29" s="58"/>
      <c r="AD29" s="58"/>
      <c r="AE29" s="58"/>
      <c r="AF29" s="58"/>
      <c r="AG29" s="58"/>
      <c r="AH29" s="58"/>
      <c r="AI29" s="58"/>
      <c r="AJ29" s="10"/>
    </row>
    <row r="30" spans="1:36" s="8" customFormat="1" ht="15">
      <c r="A30" s="10"/>
      <c r="B30" s="47"/>
      <c r="C30" s="47"/>
      <c r="D30" s="47"/>
      <c r="E30" s="56"/>
      <c r="F30" s="56"/>
      <c r="G30" s="56"/>
      <c r="H30" s="56"/>
      <c r="I30" s="56"/>
      <c r="J30" s="52"/>
      <c r="K30" s="52"/>
      <c r="L30" s="52"/>
      <c r="M30" s="52"/>
      <c r="N30" s="52"/>
      <c r="O30" s="52"/>
      <c r="P30" s="52"/>
      <c r="Q30" s="52"/>
      <c r="R30" s="57"/>
      <c r="S30" s="57"/>
      <c r="T30" s="57"/>
      <c r="U30" s="57"/>
      <c r="V30" s="57"/>
      <c r="W30" s="57"/>
      <c r="X30" s="57"/>
      <c r="Y30" s="57"/>
      <c r="Z30" s="49" t="s">
        <v>32</v>
      </c>
      <c r="AA30" s="48" t="s">
        <v>4</v>
      </c>
      <c r="AB30" s="49"/>
      <c r="AC30" s="58"/>
      <c r="AD30" s="58"/>
      <c r="AE30" s="58"/>
      <c r="AF30" s="58"/>
      <c r="AG30" s="58"/>
      <c r="AH30" s="58"/>
      <c r="AI30" s="58"/>
      <c r="AJ30" s="10"/>
    </row>
    <row r="31" spans="1:36" s="8" customFormat="1" ht="15">
      <c r="A31" s="10"/>
      <c r="B31" s="47"/>
      <c r="C31" s="47"/>
      <c r="D31" s="47"/>
      <c r="E31" s="56"/>
      <c r="F31" s="56"/>
      <c r="G31" s="56"/>
      <c r="H31" s="56"/>
      <c r="I31" s="56"/>
      <c r="J31" s="52"/>
      <c r="K31" s="52"/>
      <c r="L31" s="52"/>
      <c r="M31" s="52"/>
      <c r="N31" s="52"/>
      <c r="O31" s="52"/>
      <c r="P31" s="52"/>
      <c r="Q31" s="52"/>
      <c r="R31" s="57"/>
      <c r="S31" s="57"/>
      <c r="T31" s="57"/>
      <c r="U31" s="57"/>
      <c r="V31" s="57"/>
      <c r="W31" s="57"/>
      <c r="X31" s="57"/>
      <c r="Y31" s="57"/>
      <c r="Z31" s="49" t="s">
        <v>24</v>
      </c>
      <c r="AA31" s="48" t="s">
        <v>3</v>
      </c>
      <c r="AB31" s="49"/>
      <c r="AC31" s="58"/>
      <c r="AD31" s="58"/>
      <c r="AE31" s="58"/>
      <c r="AF31" s="58"/>
      <c r="AG31" s="58"/>
      <c r="AH31" s="58"/>
      <c r="AI31" s="58"/>
      <c r="AJ31" s="10"/>
    </row>
    <row r="32" spans="1:36" s="8" customFormat="1" ht="15">
      <c r="A32" s="10"/>
      <c r="B32" s="47"/>
      <c r="C32" s="47"/>
      <c r="D32" s="47"/>
      <c r="E32" s="56"/>
      <c r="F32" s="56"/>
      <c r="G32" s="56"/>
      <c r="H32" s="56"/>
      <c r="I32" s="56"/>
      <c r="J32" s="52"/>
      <c r="K32" s="52"/>
      <c r="L32" s="52"/>
      <c r="M32" s="52"/>
      <c r="N32" s="52"/>
      <c r="O32" s="52"/>
      <c r="P32" s="52"/>
      <c r="Q32" s="52"/>
      <c r="R32" s="57"/>
      <c r="S32" s="57"/>
      <c r="T32" s="57"/>
      <c r="U32" s="57"/>
      <c r="V32" s="57"/>
      <c r="W32" s="57"/>
      <c r="X32" s="57"/>
      <c r="Y32" s="57"/>
      <c r="Z32" s="49" t="s">
        <v>33</v>
      </c>
      <c r="AA32" s="48" t="s">
        <v>4</v>
      </c>
      <c r="AB32" s="49"/>
      <c r="AC32" s="58"/>
      <c r="AD32" s="58"/>
      <c r="AE32" s="58"/>
      <c r="AF32" s="58"/>
      <c r="AG32" s="58"/>
      <c r="AH32" s="58"/>
      <c r="AI32" s="58"/>
      <c r="AJ32" s="10"/>
    </row>
    <row r="33" spans="1:36" s="8" customFormat="1" ht="15">
      <c r="A33" s="10"/>
      <c r="B33" s="47"/>
      <c r="C33" s="47"/>
      <c r="D33" s="47"/>
      <c r="E33" s="56"/>
      <c r="F33" s="56"/>
      <c r="G33" s="56"/>
      <c r="H33" s="56"/>
      <c r="I33" s="56"/>
      <c r="J33" s="52"/>
      <c r="K33" s="52"/>
      <c r="L33" s="52"/>
      <c r="M33" s="52"/>
      <c r="N33" s="52"/>
      <c r="O33" s="52"/>
      <c r="P33" s="52"/>
      <c r="Q33" s="52"/>
      <c r="R33" s="57"/>
      <c r="S33" s="57"/>
      <c r="T33" s="57"/>
      <c r="U33" s="57"/>
      <c r="V33" s="57"/>
      <c r="W33" s="57"/>
      <c r="X33" s="57"/>
      <c r="Y33" s="57"/>
      <c r="Z33" s="49" t="s">
        <v>34</v>
      </c>
      <c r="AA33" s="48" t="s">
        <v>5</v>
      </c>
      <c r="AB33" s="49"/>
      <c r="AC33" s="58"/>
      <c r="AD33" s="58"/>
      <c r="AE33" s="58"/>
      <c r="AF33" s="58"/>
      <c r="AG33" s="58"/>
      <c r="AH33" s="58"/>
      <c r="AI33" s="58"/>
      <c r="AJ33" s="10"/>
    </row>
    <row r="34" spans="1:36" s="8" customFormat="1" ht="15">
      <c r="A34" s="10"/>
      <c r="B34" s="47"/>
      <c r="C34" s="47"/>
      <c r="D34" s="47"/>
      <c r="E34" s="56"/>
      <c r="F34" s="56"/>
      <c r="G34" s="56"/>
      <c r="H34" s="56"/>
      <c r="I34" s="56"/>
      <c r="J34" s="52"/>
      <c r="K34" s="52"/>
      <c r="L34" s="52"/>
      <c r="M34" s="52"/>
      <c r="N34" s="52"/>
      <c r="O34" s="52"/>
      <c r="P34" s="52"/>
      <c r="Q34" s="52"/>
      <c r="R34" s="57"/>
      <c r="S34" s="57"/>
      <c r="T34" s="57"/>
      <c r="U34" s="57"/>
      <c r="V34" s="57"/>
      <c r="W34" s="57"/>
      <c r="X34" s="57"/>
      <c r="Y34" s="57"/>
      <c r="Z34" s="50" t="s">
        <v>57</v>
      </c>
      <c r="AA34" s="48" t="s">
        <v>3</v>
      </c>
      <c r="AB34" s="49"/>
      <c r="AC34" s="58"/>
      <c r="AD34" s="58"/>
      <c r="AE34" s="58"/>
      <c r="AF34" s="58"/>
      <c r="AG34" s="58"/>
      <c r="AH34" s="58"/>
      <c r="AI34" s="58"/>
      <c r="AJ34" s="10"/>
    </row>
    <row r="35" spans="1:36" s="8" customFormat="1" ht="15">
      <c r="A35" s="10"/>
      <c r="B35" s="47"/>
      <c r="C35" s="47"/>
      <c r="D35" s="47"/>
      <c r="E35" s="56"/>
      <c r="F35" s="56"/>
      <c r="G35" s="56"/>
      <c r="H35" s="56"/>
      <c r="I35" s="56"/>
      <c r="J35" s="52"/>
      <c r="K35" s="52"/>
      <c r="L35" s="52"/>
      <c r="M35" s="52"/>
      <c r="N35" s="52"/>
      <c r="O35" s="52"/>
      <c r="P35" s="52"/>
      <c r="Q35" s="52"/>
      <c r="R35" s="57"/>
      <c r="S35" s="57"/>
      <c r="T35" s="57"/>
      <c r="U35" s="57"/>
      <c r="V35" s="57"/>
      <c r="W35" s="57"/>
      <c r="X35" s="57"/>
      <c r="Y35" s="57"/>
      <c r="Z35" s="49" t="s">
        <v>35</v>
      </c>
      <c r="AA35" s="48" t="s">
        <v>4</v>
      </c>
      <c r="AB35" s="49"/>
      <c r="AC35" s="58"/>
      <c r="AD35" s="58"/>
      <c r="AE35" s="58"/>
      <c r="AF35" s="58"/>
      <c r="AG35" s="58"/>
      <c r="AH35" s="58"/>
      <c r="AI35" s="58"/>
      <c r="AJ35" s="10"/>
    </row>
    <row r="36" spans="1:36" s="8" customFormat="1" ht="15">
      <c r="A36" s="10"/>
      <c r="B36" s="47"/>
      <c r="C36" s="47"/>
      <c r="D36" s="47"/>
      <c r="E36" s="56"/>
      <c r="F36" s="56"/>
      <c r="G36" s="56"/>
      <c r="H36" s="56"/>
      <c r="I36" s="56"/>
      <c r="J36" s="52"/>
      <c r="K36" s="52"/>
      <c r="L36" s="52"/>
      <c r="M36" s="52"/>
      <c r="N36" s="52"/>
      <c r="O36" s="52"/>
      <c r="P36" s="52"/>
      <c r="Q36" s="52"/>
      <c r="R36" s="57"/>
      <c r="S36" s="57"/>
      <c r="T36" s="57"/>
      <c r="U36" s="57"/>
      <c r="V36" s="57"/>
      <c r="W36" s="57"/>
      <c r="X36" s="57"/>
      <c r="Y36" s="57"/>
      <c r="Z36" s="49" t="s">
        <v>36</v>
      </c>
      <c r="AA36" s="48" t="s">
        <v>4</v>
      </c>
      <c r="AB36" s="49"/>
      <c r="AC36" s="58"/>
      <c r="AD36" s="58"/>
      <c r="AE36" s="58"/>
      <c r="AF36" s="58"/>
      <c r="AG36" s="58"/>
      <c r="AH36" s="58"/>
      <c r="AI36" s="58"/>
      <c r="AJ36" s="10"/>
    </row>
    <row r="37" spans="1:36" s="8" customFormat="1" ht="15">
      <c r="A37" s="10"/>
      <c r="B37" s="47"/>
      <c r="C37" s="47"/>
      <c r="D37" s="47"/>
      <c r="E37" s="56"/>
      <c r="F37" s="56"/>
      <c r="G37" s="56"/>
      <c r="H37" s="56"/>
      <c r="I37" s="56"/>
      <c r="J37" s="52"/>
      <c r="K37" s="52"/>
      <c r="L37" s="52"/>
      <c r="M37" s="52"/>
      <c r="N37" s="52"/>
      <c r="O37" s="52"/>
      <c r="P37" s="52"/>
      <c r="Q37" s="52"/>
      <c r="R37" s="57"/>
      <c r="S37" s="57"/>
      <c r="T37" s="57"/>
      <c r="U37" s="57"/>
      <c r="V37" s="57"/>
      <c r="W37" s="57"/>
      <c r="X37" s="57"/>
      <c r="Y37" s="57"/>
      <c r="Z37" s="49" t="s">
        <v>20</v>
      </c>
      <c r="AA37" s="48" t="s">
        <v>3</v>
      </c>
      <c r="AB37" s="47"/>
      <c r="AC37" s="47"/>
      <c r="AD37" s="47"/>
      <c r="AE37" s="47"/>
      <c r="AF37" s="47"/>
      <c r="AG37" s="47"/>
      <c r="AH37" s="47"/>
      <c r="AI37" s="47"/>
      <c r="AJ37" s="10"/>
    </row>
    <row r="38" spans="1:36" s="8" customFormat="1" ht="15">
      <c r="A38" s="10"/>
      <c r="B38" s="47"/>
      <c r="C38" s="47"/>
      <c r="D38" s="47"/>
      <c r="E38" s="56"/>
      <c r="F38" s="56"/>
      <c r="G38" s="56"/>
      <c r="H38" s="56"/>
      <c r="I38" s="56"/>
      <c r="J38" s="52"/>
      <c r="K38" s="52"/>
      <c r="L38" s="52"/>
      <c r="M38" s="52"/>
      <c r="N38" s="52"/>
      <c r="O38" s="52"/>
      <c r="P38" s="52"/>
      <c r="Q38" s="52"/>
      <c r="R38" s="57"/>
      <c r="S38" s="57"/>
      <c r="T38" s="57"/>
      <c r="U38" s="57"/>
      <c r="V38" s="57"/>
      <c r="W38" s="57"/>
      <c r="X38" s="57"/>
      <c r="Y38" s="57"/>
      <c r="Z38" s="49" t="s">
        <v>37</v>
      </c>
      <c r="AA38" s="48" t="s">
        <v>4</v>
      </c>
      <c r="AB38" s="47"/>
      <c r="AC38" s="47"/>
      <c r="AD38" s="47"/>
      <c r="AE38" s="47"/>
      <c r="AF38" s="47"/>
      <c r="AG38" s="47"/>
      <c r="AH38" s="47"/>
      <c r="AI38" s="47"/>
      <c r="AJ38" s="10"/>
    </row>
    <row r="39" spans="1:36" s="8" customFormat="1" ht="15">
      <c r="A39" s="10"/>
      <c r="B39" s="47"/>
      <c r="C39" s="47"/>
      <c r="D39" s="47"/>
      <c r="E39" s="56"/>
      <c r="F39" s="56"/>
      <c r="G39" s="56"/>
      <c r="H39" s="56"/>
      <c r="I39" s="56"/>
      <c r="J39" s="52"/>
      <c r="K39" s="52"/>
      <c r="L39" s="52"/>
      <c r="M39" s="52"/>
      <c r="N39" s="52"/>
      <c r="O39" s="52"/>
      <c r="P39" s="52"/>
      <c r="Q39" s="52"/>
      <c r="R39" s="57"/>
      <c r="S39" s="57"/>
      <c r="T39" s="57"/>
      <c r="U39" s="57"/>
      <c r="V39" s="57"/>
      <c r="W39" s="57"/>
      <c r="X39" s="57"/>
      <c r="Y39" s="57"/>
      <c r="Z39" s="49" t="s">
        <v>38</v>
      </c>
      <c r="AA39" s="48" t="s">
        <v>4</v>
      </c>
      <c r="AB39" s="47"/>
      <c r="AC39" s="47"/>
      <c r="AD39" s="47"/>
      <c r="AE39" s="47"/>
      <c r="AF39" s="47"/>
      <c r="AG39" s="47"/>
      <c r="AH39" s="47"/>
      <c r="AI39" s="47"/>
      <c r="AJ39" s="10"/>
    </row>
    <row r="40" spans="1:36" s="8" customFormat="1" ht="15">
      <c r="A40" s="10"/>
      <c r="B40" s="47"/>
      <c r="C40" s="47"/>
      <c r="D40" s="47"/>
      <c r="E40" s="56"/>
      <c r="F40" s="56"/>
      <c r="G40" s="56"/>
      <c r="H40" s="56"/>
      <c r="I40" s="56"/>
      <c r="J40" s="52"/>
      <c r="K40" s="52"/>
      <c r="L40" s="52"/>
      <c r="M40" s="52"/>
      <c r="N40" s="52"/>
      <c r="O40" s="52"/>
      <c r="P40" s="52"/>
      <c r="Q40" s="52"/>
      <c r="R40" s="57"/>
      <c r="S40" s="57"/>
      <c r="T40" s="57"/>
      <c r="U40" s="57"/>
      <c r="V40" s="57"/>
      <c r="W40" s="57"/>
      <c r="X40" s="57"/>
      <c r="Y40" s="57"/>
      <c r="Z40" s="49" t="s">
        <v>25</v>
      </c>
      <c r="AA40" s="48" t="s">
        <v>3</v>
      </c>
      <c r="AB40" s="47"/>
      <c r="AC40" s="47"/>
      <c r="AD40" s="47"/>
      <c r="AE40" s="47"/>
      <c r="AF40" s="47"/>
      <c r="AG40" s="47"/>
      <c r="AH40" s="47"/>
      <c r="AI40" s="47"/>
      <c r="AJ40" s="10"/>
    </row>
    <row r="41" spans="1:36" s="8" customFormat="1" ht="15">
      <c r="A41" s="10"/>
      <c r="B41" s="47"/>
      <c r="C41" s="47"/>
      <c r="D41" s="47"/>
      <c r="E41" s="56"/>
      <c r="F41" s="56"/>
      <c r="G41" s="56"/>
      <c r="H41" s="56"/>
      <c r="I41" s="56"/>
      <c r="J41" s="52"/>
      <c r="K41" s="52"/>
      <c r="L41" s="52"/>
      <c r="M41" s="52"/>
      <c r="N41" s="52"/>
      <c r="O41" s="52"/>
      <c r="P41" s="52"/>
      <c r="Q41" s="52"/>
      <c r="R41" s="57"/>
      <c r="S41" s="57"/>
      <c r="T41" s="57"/>
      <c r="U41" s="57"/>
      <c r="V41" s="57"/>
      <c r="W41" s="57"/>
      <c r="X41" s="57"/>
      <c r="Y41" s="57"/>
      <c r="Z41" s="49" t="s">
        <v>35</v>
      </c>
      <c r="AA41" s="48" t="s">
        <v>4</v>
      </c>
      <c r="AB41" s="47"/>
      <c r="AC41" s="47"/>
      <c r="AD41" s="47"/>
      <c r="AE41" s="47"/>
      <c r="AF41" s="47"/>
      <c r="AG41" s="47"/>
      <c r="AH41" s="47"/>
      <c r="AI41" s="47"/>
      <c r="AJ41" s="10"/>
    </row>
    <row r="42" spans="1:36" s="8" customFormat="1" ht="15">
      <c r="A42" s="10"/>
      <c r="B42" s="47"/>
      <c r="C42" s="47"/>
      <c r="D42" s="47"/>
      <c r="E42" s="56"/>
      <c r="F42" s="56"/>
      <c r="G42" s="56"/>
      <c r="H42" s="56"/>
      <c r="I42" s="56"/>
      <c r="J42" s="52"/>
      <c r="K42" s="52"/>
      <c r="L42" s="52"/>
      <c r="M42" s="52"/>
      <c r="N42" s="52"/>
      <c r="O42" s="52"/>
      <c r="P42" s="52"/>
      <c r="Q42" s="52"/>
      <c r="R42" s="57"/>
      <c r="S42" s="57"/>
      <c r="T42" s="57"/>
      <c r="U42" s="57"/>
      <c r="V42" s="57"/>
      <c r="W42" s="57"/>
      <c r="X42" s="57"/>
      <c r="Y42" s="57"/>
      <c r="Z42" s="49" t="s">
        <v>36</v>
      </c>
      <c r="AA42" s="48" t="s">
        <v>5</v>
      </c>
      <c r="AB42" s="47"/>
      <c r="AC42" s="47"/>
      <c r="AD42" s="47"/>
      <c r="AE42" s="47"/>
      <c r="AF42" s="47"/>
      <c r="AG42" s="47"/>
      <c r="AH42" s="47"/>
      <c r="AI42" s="47"/>
      <c r="AJ42" s="10"/>
    </row>
    <row r="43" spans="1:36" s="8" customFormat="1" ht="12.75" customHeight="1">
      <c r="A43" s="10"/>
      <c r="B43" s="47"/>
      <c r="C43" s="47"/>
      <c r="D43" s="47"/>
      <c r="E43" s="56"/>
      <c r="F43" s="56"/>
      <c r="G43" s="56"/>
      <c r="H43" s="56"/>
      <c r="I43" s="56"/>
      <c r="J43" s="52"/>
      <c r="K43" s="52"/>
      <c r="L43" s="52"/>
      <c r="M43" s="52"/>
      <c r="N43" s="52"/>
      <c r="O43" s="52"/>
      <c r="P43" s="52"/>
      <c r="Q43" s="52"/>
      <c r="R43" s="57"/>
      <c r="S43" s="57"/>
      <c r="T43" s="57"/>
      <c r="U43" s="57"/>
      <c r="V43" s="57"/>
      <c r="W43" s="57"/>
      <c r="X43" s="57"/>
      <c r="Y43" s="57"/>
      <c r="Z43" s="50" t="s">
        <v>45</v>
      </c>
      <c r="AA43" s="48" t="s">
        <v>17</v>
      </c>
      <c r="AB43" s="47"/>
      <c r="AC43" s="47"/>
      <c r="AD43" s="47"/>
      <c r="AE43" s="47"/>
      <c r="AF43" s="47"/>
      <c r="AG43" s="47"/>
      <c r="AH43" s="47"/>
      <c r="AI43" s="47"/>
      <c r="AJ43" s="10"/>
    </row>
    <row r="44" spans="1:36" s="8" customFormat="1" ht="17.25" customHeight="1">
      <c r="A44" s="10"/>
      <c r="B44" s="47"/>
      <c r="C44" s="47"/>
      <c r="D44" s="47"/>
      <c r="E44" s="56"/>
      <c r="F44" s="56"/>
      <c r="G44" s="56"/>
      <c r="H44" s="56"/>
      <c r="I44" s="56"/>
      <c r="J44" s="52"/>
      <c r="K44" s="52"/>
      <c r="L44" s="52"/>
      <c r="M44" s="52"/>
      <c r="N44" s="52"/>
      <c r="O44" s="52"/>
      <c r="P44" s="52"/>
      <c r="Q44" s="52"/>
      <c r="R44" s="57"/>
      <c r="S44" s="57"/>
      <c r="T44" s="57"/>
      <c r="U44" s="57"/>
      <c r="V44" s="57"/>
      <c r="W44" s="57"/>
      <c r="X44" s="57"/>
      <c r="Y44" s="57"/>
      <c r="Z44" s="49" t="s">
        <v>47</v>
      </c>
      <c r="AA44" s="48" t="s">
        <v>4</v>
      </c>
      <c r="AB44" s="47"/>
      <c r="AC44" s="47"/>
      <c r="AD44" s="47"/>
      <c r="AE44" s="47"/>
      <c r="AF44" s="47"/>
      <c r="AG44" s="47"/>
      <c r="AH44" s="47"/>
      <c r="AI44" s="47"/>
      <c r="AJ44" s="10"/>
    </row>
    <row r="45" spans="1:36" s="8" customFormat="1" ht="15">
      <c r="A45" s="10"/>
      <c r="B45" s="47"/>
      <c r="C45" s="47"/>
      <c r="D45" s="47"/>
      <c r="E45" s="56"/>
      <c r="F45" s="56"/>
      <c r="G45" s="56"/>
      <c r="H45" s="56"/>
      <c r="I45" s="56"/>
      <c r="J45" s="52"/>
      <c r="K45" s="52"/>
      <c r="L45" s="52"/>
      <c r="M45" s="52"/>
      <c r="N45" s="52"/>
      <c r="O45" s="52"/>
      <c r="P45" s="52"/>
      <c r="Q45" s="52"/>
      <c r="R45" s="57"/>
      <c r="S45" s="57"/>
      <c r="T45" s="57"/>
      <c r="U45" s="57"/>
      <c r="V45" s="57"/>
      <c r="W45" s="57"/>
      <c r="X45" s="57"/>
      <c r="Y45" s="57"/>
      <c r="Z45" s="49" t="s">
        <v>56</v>
      </c>
      <c r="AA45" s="48" t="s">
        <v>3</v>
      </c>
      <c r="AB45" s="47"/>
      <c r="AC45" s="47"/>
      <c r="AD45" s="47"/>
      <c r="AE45" s="47"/>
      <c r="AF45" s="47"/>
      <c r="AG45" s="47"/>
      <c r="AH45" s="47"/>
      <c r="AI45" s="47"/>
      <c r="AJ45" s="10"/>
    </row>
    <row r="46" spans="1:36" s="8" customFormat="1" ht="15">
      <c r="A46" s="10"/>
      <c r="B46" s="47"/>
      <c r="C46" s="47"/>
      <c r="D46" s="47"/>
      <c r="E46" s="56"/>
      <c r="F46" s="56"/>
      <c r="G46" s="56"/>
      <c r="H46" s="56"/>
      <c r="I46" s="56"/>
      <c r="J46" s="52"/>
      <c r="K46" s="52"/>
      <c r="L46" s="52"/>
      <c r="M46" s="52"/>
      <c r="N46" s="52"/>
      <c r="O46" s="52"/>
      <c r="P46" s="52"/>
      <c r="Q46" s="52"/>
      <c r="R46" s="57"/>
      <c r="S46" s="57"/>
      <c r="T46" s="57"/>
      <c r="U46" s="57"/>
      <c r="V46" s="57"/>
      <c r="W46" s="57"/>
      <c r="X46" s="57"/>
      <c r="Y46" s="57"/>
      <c r="Z46" s="49" t="s">
        <v>35</v>
      </c>
      <c r="AA46" s="48" t="s">
        <v>4</v>
      </c>
      <c r="AB46" s="47"/>
      <c r="AC46" s="47"/>
      <c r="AD46" s="47"/>
      <c r="AE46" s="47"/>
      <c r="AF46" s="47"/>
      <c r="AG46" s="47"/>
      <c r="AH46" s="47"/>
      <c r="AI46" s="47"/>
      <c r="AJ46" s="10"/>
    </row>
    <row r="47" spans="1:36" s="8" customFormat="1" ht="15">
      <c r="A47" s="10"/>
      <c r="B47" s="47"/>
      <c r="C47" s="47"/>
      <c r="D47" s="47"/>
      <c r="E47" s="56"/>
      <c r="F47" s="56"/>
      <c r="G47" s="56"/>
      <c r="H47" s="56"/>
      <c r="I47" s="56"/>
      <c r="J47" s="52"/>
      <c r="K47" s="52"/>
      <c r="L47" s="52"/>
      <c r="M47" s="52"/>
      <c r="N47" s="52"/>
      <c r="O47" s="52"/>
      <c r="P47" s="52"/>
      <c r="Q47" s="52"/>
      <c r="R47" s="57"/>
      <c r="S47" s="57"/>
      <c r="T47" s="57"/>
      <c r="U47" s="57"/>
      <c r="V47" s="57"/>
      <c r="W47" s="57"/>
      <c r="X47" s="57"/>
      <c r="Y47" s="57"/>
      <c r="Z47" s="49" t="s">
        <v>39</v>
      </c>
      <c r="AA47" s="48" t="s">
        <v>4</v>
      </c>
      <c r="AB47" s="47"/>
      <c r="AC47" s="47"/>
      <c r="AD47" s="47"/>
      <c r="AE47" s="47"/>
      <c r="AF47" s="47"/>
      <c r="AG47" s="47"/>
      <c r="AH47" s="47"/>
      <c r="AI47" s="47"/>
      <c r="AJ47" s="10"/>
    </row>
    <row r="48" spans="1:36" s="8" customFormat="1" ht="15">
      <c r="A48" s="10"/>
      <c r="B48" s="47"/>
      <c r="C48" s="47"/>
      <c r="D48" s="47"/>
      <c r="E48" s="56"/>
      <c r="F48" s="56"/>
      <c r="G48" s="56"/>
      <c r="H48" s="56"/>
      <c r="I48" s="56"/>
      <c r="J48" s="52"/>
      <c r="K48" s="52"/>
      <c r="L48" s="52"/>
      <c r="M48" s="52"/>
      <c r="N48" s="52"/>
      <c r="O48" s="52"/>
      <c r="P48" s="52"/>
      <c r="Q48" s="52"/>
      <c r="R48" s="57"/>
      <c r="S48" s="57"/>
      <c r="T48" s="57"/>
      <c r="U48" s="57"/>
      <c r="V48" s="57"/>
      <c r="W48" s="57"/>
      <c r="X48" s="57"/>
      <c r="Y48" s="57"/>
      <c r="Z48" s="49" t="s">
        <v>61</v>
      </c>
      <c r="AA48" s="48" t="s">
        <v>3</v>
      </c>
      <c r="AB48" s="49"/>
      <c r="AC48" s="58"/>
      <c r="AD48" s="58"/>
      <c r="AE48" s="58"/>
      <c r="AF48" s="58"/>
      <c r="AG48" s="58"/>
      <c r="AH48" s="58"/>
      <c r="AI48" s="58"/>
      <c r="AJ48" s="10"/>
    </row>
    <row r="49" spans="1:36" s="8" customFormat="1" ht="15">
      <c r="A49" s="10"/>
      <c r="B49" s="47"/>
      <c r="C49" s="47"/>
      <c r="D49" s="47"/>
      <c r="E49" s="56"/>
      <c r="F49" s="56"/>
      <c r="G49" s="56"/>
      <c r="H49" s="56"/>
      <c r="I49" s="56"/>
      <c r="J49" s="52"/>
      <c r="K49" s="52"/>
      <c r="L49" s="52"/>
      <c r="M49" s="52"/>
      <c r="N49" s="52"/>
      <c r="O49" s="52"/>
      <c r="P49" s="52"/>
      <c r="Q49" s="52"/>
      <c r="R49" s="57"/>
      <c r="S49" s="57"/>
      <c r="T49" s="57"/>
      <c r="U49" s="57"/>
      <c r="V49" s="57"/>
      <c r="W49" s="57"/>
      <c r="X49" s="57"/>
      <c r="Y49" s="57"/>
      <c r="Z49" s="49" t="s">
        <v>21</v>
      </c>
      <c r="AA49" s="48" t="s">
        <v>3</v>
      </c>
      <c r="AB49" s="49"/>
      <c r="AC49" s="58"/>
      <c r="AD49" s="58"/>
      <c r="AE49" s="58"/>
      <c r="AF49" s="58"/>
      <c r="AG49" s="58"/>
      <c r="AH49" s="58"/>
      <c r="AI49" s="58"/>
      <c r="AJ49" s="10"/>
    </row>
    <row r="50" spans="1:36" s="8" customFormat="1" ht="15">
      <c r="A50" s="10"/>
      <c r="B50" s="47"/>
      <c r="C50" s="47"/>
      <c r="D50" s="47"/>
      <c r="E50" s="56"/>
      <c r="F50" s="56"/>
      <c r="G50" s="56"/>
      <c r="H50" s="56"/>
      <c r="I50" s="56"/>
      <c r="J50" s="52"/>
      <c r="K50" s="52"/>
      <c r="L50" s="52"/>
      <c r="M50" s="52"/>
      <c r="N50" s="52"/>
      <c r="O50" s="52"/>
      <c r="P50" s="52"/>
      <c r="Q50" s="52"/>
      <c r="R50" s="57"/>
      <c r="S50" s="57"/>
      <c r="T50" s="57"/>
      <c r="U50" s="57"/>
      <c r="V50" s="57"/>
      <c r="W50" s="57"/>
      <c r="X50" s="57"/>
      <c r="Y50" s="57"/>
      <c r="Z50" s="49" t="s">
        <v>31</v>
      </c>
      <c r="AA50" s="48" t="s">
        <v>4</v>
      </c>
      <c r="AB50" s="49"/>
      <c r="AC50" s="58"/>
      <c r="AD50" s="58"/>
      <c r="AE50" s="58"/>
      <c r="AF50" s="58"/>
      <c r="AG50" s="58"/>
      <c r="AH50" s="58"/>
      <c r="AI50" s="58"/>
      <c r="AJ50" s="10"/>
    </row>
    <row r="51" spans="1:36" s="8" customFormat="1" ht="15">
      <c r="A51" s="10"/>
      <c r="B51" s="47"/>
      <c r="C51" s="47"/>
      <c r="D51" s="47"/>
      <c r="E51" s="56"/>
      <c r="F51" s="56"/>
      <c r="G51" s="56"/>
      <c r="H51" s="56"/>
      <c r="I51" s="56"/>
      <c r="J51" s="52"/>
      <c r="K51" s="52"/>
      <c r="L51" s="52"/>
      <c r="M51" s="52"/>
      <c r="N51" s="52"/>
      <c r="O51" s="52"/>
      <c r="P51" s="52"/>
      <c r="Q51" s="52"/>
      <c r="R51" s="57"/>
      <c r="S51" s="57"/>
      <c r="T51" s="57"/>
      <c r="U51" s="57"/>
      <c r="V51" s="57"/>
      <c r="W51" s="57"/>
      <c r="X51" s="57"/>
      <c r="Y51" s="57"/>
      <c r="Z51" s="49" t="s">
        <v>40</v>
      </c>
      <c r="AA51" s="48" t="s">
        <v>4</v>
      </c>
      <c r="AB51" s="49"/>
      <c r="AC51" s="58"/>
      <c r="AD51" s="58"/>
      <c r="AE51" s="58"/>
      <c r="AF51" s="58"/>
      <c r="AG51" s="58"/>
      <c r="AH51" s="58"/>
      <c r="AI51" s="58"/>
      <c r="AJ51" s="10"/>
    </row>
    <row r="52" spans="1:36" s="8" customFormat="1" ht="15">
      <c r="A52" s="10"/>
      <c r="B52" s="47"/>
      <c r="C52" s="47"/>
      <c r="D52" s="47"/>
      <c r="E52" s="56"/>
      <c r="F52" s="56"/>
      <c r="G52" s="56"/>
      <c r="H52" s="56"/>
      <c r="I52" s="56"/>
      <c r="J52" s="52"/>
      <c r="K52" s="52"/>
      <c r="L52" s="52"/>
      <c r="M52" s="52"/>
      <c r="N52" s="52"/>
      <c r="O52" s="52"/>
      <c r="P52" s="52"/>
      <c r="Q52" s="52"/>
      <c r="R52" s="57"/>
      <c r="S52" s="57"/>
      <c r="T52" s="57"/>
      <c r="U52" s="57"/>
      <c r="V52" s="57"/>
      <c r="W52" s="57"/>
      <c r="X52" s="57"/>
      <c r="Y52" s="57"/>
      <c r="Z52" s="49" t="s">
        <v>46</v>
      </c>
      <c r="AA52" s="48" t="s">
        <v>17</v>
      </c>
      <c r="AB52" s="49"/>
      <c r="AC52" s="58"/>
      <c r="AD52" s="58"/>
      <c r="AE52" s="58"/>
      <c r="AF52" s="58"/>
      <c r="AG52" s="58"/>
      <c r="AH52" s="58"/>
      <c r="AI52" s="58"/>
      <c r="AJ52" s="10"/>
    </row>
    <row r="53" spans="1:36" s="8" customFormat="1" ht="15">
      <c r="A53" s="10"/>
      <c r="B53" s="47"/>
      <c r="C53" s="47"/>
      <c r="D53" s="47"/>
      <c r="E53" s="56"/>
      <c r="F53" s="56"/>
      <c r="G53" s="56"/>
      <c r="H53" s="56"/>
      <c r="I53" s="56"/>
      <c r="J53" s="52"/>
      <c r="K53" s="52"/>
      <c r="L53" s="52"/>
      <c r="M53" s="52"/>
      <c r="N53" s="52"/>
      <c r="O53" s="52"/>
      <c r="P53" s="52"/>
      <c r="Q53" s="52"/>
      <c r="R53" s="57"/>
      <c r="S53" s="57"/>
      <c r="T53" s="57"/>
      <c r="U53" s="57"/>
      <c r="V53" s="57"/>
      <c r="W53" s="57"/>
      <c r="X53" s="57"/>
      <c r="Y53" s="57"/>
      <c r="Z53" s="49" t="s">
        <v>47</v>
      </c>
      <c r="AA53" s="48" t="s">
        <v>4</v>
      </c>
      <c r="AB53" s="49"/>
      <c r="AC53" s="58"/>
      <c r="AD53" s="58"/>
      <c r="AE53" s="58"/>
      <c r="AF53" s="58"/>
      <c r="AG53" s="58"/>
      <c r="AH53" s="58"/>
      <c r="AI53" s="58"/>
      <c r="AJ53" s="10"/>
    </row>
    <row r="54" spans="1:36" s="8" customFormat="1" ht="15">
      <c r="A54" s="10"/>
      <c r="B54" s="47"/>
      <c r="C54" s="47"/>
      <c r="D54" s="47"/>
      <c r="E54" s="56"/>
      <c r="F54" s="56"/>
      <c r="G54" s="56"/>
      <c r="H54" s="56"/>
      <c r="I54" s="56"/>
      <c r="J54" s="52"/>
      <c r="K54" s="52"/>
      <c r="L54" s="52"/>
      <c r="M54" s="52"/>
      <c r="N54" s="52"/>
      <c r="O54" s="52"/>
      <c r="P54" s="52"/>
      <c r="Q54" s="52"/>
      <c r="R54" s="57"/>
      <c r="S54" s="57"/>
      <c r="T54" s="57"/>
      <c r="U54" s="57"/>
      <c r="V54" s="57"/>
      <c r="W54" s="57"/>
      <c r="X54" s="57"/>
      <c r="Y54" s="57"/>
      <c r="Z54" s="50" t="s">
        <v>48</v>
      </c>
      <c r="AA54" s="48" t="s">
        <v>17</v>
      </c>
      <c r="AB54" s="49"/>
      <c r="AC54" s="58"/>
      <c r="AD54" s="58"/>
      <c r="AE54" s="58"/>
      <c r="AF54" s="58"/>
      <c r="AG54" s="58"/>
      <c r="AH54" s="58"/>
      <c r="AI54" s="58"/>
      <c r="AJ54" s="10"/>
    </row>
    <row r="55" spans="1:36" s="8" customFormat="1" ht="15">
      <c r="A55" s="10"/>
      <c r="B55" s="47"/>
      <c r="C55" s="47"/>
      <c r="D55" s="47"/>
      <c r="E55" s="56"/>
      <c r="F55" s="56"/>
      <c r="G55" s="56"/>
      <c r="H55" s="56"/>
      <c r="I55" s="56"/>
      <c r="J55" s="52"/>
      <c r="K55" s="52"/>
      <c r="L55" s="52"/>
      <c r="M55" s="52"/>
      <c r="N55" s="52"/>
      <c r="O55" s="52"/>
      <c r="P55" s="52"/>
      <c r="Q55" s="52"/>
      <c r="R55" s="57"/>
      <c r="S55" s="57"/>
      <c r="T55" s="57"/>
      <c r="U55" s="57"/>
      <c r="V55" s="57"/>
      <c r="W55" s="57"/>
      <c r="X55" s="57"/>
      <c r="Y55" s="57"/>
      <c r="Z55" s="49" t="s">
        <v>47</v>
      </c>
      <c r="AA55" s="48" t="s">
        <v>4</v>
      </c>
      <c r="AB55" s="49"/>
      <c r="AC55" s="58"/>
      <c r="AD55" s="58"/>
      <c r="AE55" s="58"/>
      <c r="AF55" s="58"/>
      <c r="AG55" s="58"/>
      <c r="AH55" s="58"/>
      <c r="AI55" s="58"/>
      <c r="AJ55" s="10"/>
    </row>
    <row r="56" spans="1:36" s="8" customFormat="1" ht="15">
      <c r="A56" s="10"/>
      <c r="B56" s="47"/>
      <c r="C56" s="47"/>
      <c r="D56" s="47"/>
      <c r="E56" s="56"/>
      <c r="F56" s="56"/>
      <c r="G56" s="56"/>
      <c r="H56" s="56"/>
      <c r="I56" s="56"/>
      <c r="J56" s="52"/>
      <c r="K56" s="52"/>
      <c r="L56" s="52"/>
      <c r="M56" s="52"/>
      <c r="N56" s="52"/>
      <c r="O56" s="52"/>
      <c r="P56" s="52"/>
      <c r="Q56" s="52"/>
      <c r="R56" s="57"/>
      <c r="S56" s="57"/>
      <c r="T56" s="57"/>
      <c r="U56" s="57"/>
      <c r="V56" s="57"/>
      <c r="W56" s="57"/>
      <c r="X56" s="57"/>
      <c r="Y56" s="57"/>
      <c r="Z56" s="49" t="s">
        <v>22</v>
      </c>
      <c r="AA56" s="48" t="s">
        <v>3</v>
      </c>
      <c r="AB56" s="47"/>
      <c r="AC56" s="47"/>
      <c r="AD56" s="47"/>
      <c r="AE56" s="47"/>
      <c r="AF56" s="47"/>
      <c r="AG56" s="47"/>
      <c r="AH56" s="47"/>
      <c r="AI56" s="47"/>
      <c r="AJ56" s="10"/>
    </row>
    <row r="57" spans="1:36" s="8" customFormat="1" ht="15">
      <c r="A57" s="10"/>
      <c r="B57" s="47"/>
      <c r="C57" s="47"/>
      <c r="D57" s="47"/>
      <c r="E57" s="56"/>
      <c r="F57" s="56"/>
      <c r="G57" s="56"/>
      <c r="H57" s="56"/>
      <c r="I57" s="56"/>
      <c r="J57" s="52"/>
      <c r="K57" s="52"/>
      <c r="L57" s="52"/>
      <c r="M57" s="52"/>
      <c r="N57" s="52"/>
      <c r="O57" s="52"/>
      <c r="P57" s="52"/>
      <c r="Q57" s="52"/>
      <c r="R57" s="57"/>
      <c r="S57" s="57"/>
      <c r="T57" s="57"/>
      <c r="U57" s="57"/>
      <c r="V57" s="57"/>
      <c r="W57" s="57"/>
      <c r="X57" s="57"/>
      <c r="Y57" s="57"/>
      <c r="Z57" s="49" t="s">
        <v>31</v>
      </c>
      <c r="AA57" s="48" t="s">
        <v>4</v>
      </c>
      <c r="AB57" s="47"/>
      <c r="AC57" s="47"/>
      <c r="AD57" s="47"/>
      <c r="AE57" s="47"/>
      <c r="AF57" s="47"/>
      <c r="AG57" s="47"/>
      <c r="AH57" s="47"/>
      <c r="AI57" s="47"/>
      <c r="AJ57" s="10"/>
    </row>
    <row r="58" spans="1:36" s="8" customFormat="1" ht="15">
      <c r="A58" s="10"/>
      <c r="B58" s="47"/>
      <c r="C58" s="47"/>
      <c r="D58" s="47"/>
      <c r="E58" s="56"/>
      <c r="F58" s="56"/>
      <c r="G58" s="56"/>
      <c r="H58" s="56"/>
      <c r="I58" s="56"/>
      <c r="J58" s="52"/>
      <c r="K58" s="52"/>
      <c r="L58" s="52"/>
      <c r="M58" s="52"/>
      <c r="N58" s="52"/>
      <c r="O58" s="52"/>
      <c r="P58" s="52"/>
      <c r="Q58" s="52"/>
      <c r="R58" s="57"/>
      <c r="S58" s="57"/>
      <c r="T58" s="57"/>
      <c r="U58" s="57"/>
      <c r="V58" s="57"/>
      <c r="W58" s="57"/>
      <c r="X58" s="57"/>
      <c r="Y58" s="57"/>
      <c r="Z58" s="49" t="s">
        <v>40</v>
      </c>
      <c r="AA58" s="48" t="s">
        <v>4</v>
      </c>
      <c r="AB58" s="47"/>
      <c r="AC58" s="47"/>
      <c r="AD58" s="47"/>
      <c r="AE58" s="47"/>
      <c r="AF58" s="47"/>
      <c r="AG58" s="47"/>
      <c r="AH58" s="47"/>
      <c r="AI58" s="47"/>
      <c r="AJ58" s="10"/>
    </row>
    <row r="59" spans="1:36" s="8" customFormat="1" ht="15">
      <c r="A59" s="10"/>
      <c r="B59" s="47"/>
      <c r="C59" s="47"/>
      <c r="D59" s="47"/>
      <c r="E59" s="56"/>
      <c r="F59" s="56"/>
      <c r="G59" s="56"/>
      <c r="H59" s="56"/>
      <c r="I59" s="56"/>
      <c r="J59" s="52"/>
      <c r="K59" s="52"/>
      <c r="L59" s="52"/>
      <c r="M59" s="52"/>
      <c r="N59" s="52"/>
      <c r="O59" s="52"/>
      <c r="P59" s="52"/>
      <c r="Q59" s="52"/>
      <c r="R59" s="57"/>
      <c r="S59" s="57"/>
      <c r="T59" s="57"/>
      <c r="U59" s="57"/>
      <c r="V59" s="57"/>
      <c r="W59" s="57"/>
      <c r="X59" s="57"/>
      <c r="Y59" s="57"/>
      <c r="Z59" s="49" t="s">
        <v>49</v>
      </c>
      <c r="AA59" s="48" t="s">
        <v>17</v>
      </c>
      <c r="AB59" s="47"/>
      <c r="AC59" s="47"/>
      <c r="AD59" s="47"/>
      <c r="AE59" s="47"/>
      <c r="AF59" s="47"/>
      <c r="AG59" s="47"/>
      <c r="AH59" s="47"/>
      <c r="AI59" s="47"/>
      <c r="AJ59" s="10"/>
    </row>
    <row r="60" spans="1:36" s="8" customFormat="1" ht="15">
      <c r="A60" s="10"/>
      <c r="B60" s="47"/>
      <c r="C60" s="47"/>
      <c r="D60" s="47"/>
      <c r="E60" s="56"/>
      <c r="F60" s="56"/>
      <c r="G60" s="56"/>
      <c r="H60" s="56"/>
      <c r="I60" s="56"/>
      <c r="J60" s="52"/>
      <c r="K60" s="52"/>
      <c r="L60" s="52"/>
      <c r="M60" s="52"/>
      <c r="N60" s="52"/>
      <c r="O60" s="52"/>
      <c r="P60" s="52"/>
      <c r="Q60" s="52"/>
      <c r="R60" s="57"/>
      <c r="S60" s="57"/>
      <c r="T60" s="57"/>
      <c r="U60" s="57"/>
      <c r="V60" s="57"/>
      <c r="W60" s="57"/>
      <c r="X60" s="57"/>
      <c r="Y60" s="57"/>
      <c r="Z60" s="49" t="s">
        <v>47</v>
      </c>
      <c r="AA60" s="48" t="s">
        <v>4</v>
      </c>
      <c r="AB60" s="47"/>
      <c r="AC60" s="47"/>
      <c r="AD60" s="47"/>
      <c r="AE60" s="47"/>
      <c r="AF60" s="47"/>
      <c r="AG60" s="47"/>
      <c r="AH60" s="47"/>
      <c r="AI60" s="47"/>
      <c r="AJ60" s="10"/>
    </row>
    <row r="61" spans="1:36" s="8" customFormat="1" ht="15">
      <c r="A61" s="10"/>
      <c r="B61" s="47"/>
      <c r="C61" s="47"/>
      <c r="D61" s="47"/>
      <c r="E61" s="56"/>
      <c r="F61" s="56"/>
      <c r="G61" s="56"/>
      <c r="H61" s="56"/>
      <c r="I61" s="56"/>
      <c r="J61" s="52"/>
      <c r="K61" s="52"/>
      <c r="L61" s="52"/>
      <c r="M61" s="52"/>
      <c r="N61" s="52"/>
      <c r="O61" s="52"/>
      <c r="P61" s="52"/>
      <c r="Q61" s="52"/>
      <c r="R61" s="57"/>
      <c r="S61" s="57"/>
      <c r="T61" s="57"/>
      <c r="U61" s="57"/>
      <c r="V61" s="57"/>
      <c r="W61" s="57"/>
      <c r="X61" s="57"/>
      <c r="Y61" s="57"/>
      <c r="Z61" s="50" t="s">
        <v>50</v>
      </c>
      <c r="AA61" s="48" t="s">
        <v>17</v>
      </c>
      <c r="AB61" s="47"/>
      <c r="AC61" s="47"/>
      <c r="AD61" s="47"/>
      <c r="AE61" s="47"/>
      <c r="AF61" s="47"/>
      <c r="AG61" s="47"/>
      <c r="AH61" s="47"/>
      <c r="AI61" s="47"/>
      <c r="AJ61" s="10"/>
    </row>
    <row r="62" spans="1:36" s="8" customFormat="1" ht="15">
      <c r="A62" s="10"/>
      <c r="B62" s="47"/>
      <c r="C62" s="47"/>
      <c r="D62" s="47"/>
      <c r="E62" s="56"/>
      <c r="F62" s="56"/>
      <c r="G62" s="56"/>
      <c r="H62" s="56"/>
      <c r="I62" s="56"/>
      <c r="J62" s="52"/>
      <c r="K62" s="52"/>
      <c r="L62" s="52"/>
      <c r="M62" s="52"/>
      <c r="N62" s="52"/>
      <c r="O62" s="52"/>
      <c r="P62" s="52"/>
      <c r="Q62" s="52"/>
      <c r="R62" s="57"/>
      <c r="S62" s="57"/>
      <c r="T62" s="57"/>
      <c r="U62" s="57"/>
      <c r="V62" s="57"/>
      <c r="W62" s="57"/>
      <c r="X62" s="57"/>
      <c r="Y62" s="57"/>
      <c r="Z62" s="49" t="s">
        <v>47</v>
      </c>
      <c r="AA62" s="48" t="s">
        <v>5</v>
      </c>
      <c r="AB62" s="47"/>
      <c r="AC62" s="47"/>
      <c r="AD62" s="47"/>
      <c r="AE62" s="47"/>
      <c r="AF62" s="47"/>
      <c r="AG62" s="47"/>
      <c r="AH62" s="47"/>
      <c r="AI62" s="47"/>
      <c r="AJ62" s="10"/>
    </row>
    <row r="63" spans="1:67" s="8" customFormat="1" ht="15">
      <c r="A63" s="10"/>
      <c r="B63" s="47"/>
      <c r="C63" s="47"/>
      <c r="D63" s="47"/>
      <c r="E63" s="56"/>
      <c r="F63" s="56"/>
      <c r="G63" s="56"/>
      <c r="H63" s="56"/>
      <c r="I63" s="56"/>
      <c r="J63" s="52"/>
      <c r="K63" s="52"/>
      <c r="L63" s="52"/>
      <c r="M63" s="52"/>
      <c r="N63" s="52"/>
      <c r="O63" s="52"/>
      <c r="P63" s="52"/>
      <c r="Q63" s="52"/>
      <c r="R63" s="57"/>
      <c r="S63" s="57"/>
      <c r="T63" s="57"/>
      <c r="U63" s="57"/>
      <c r="V63" s="57"/>
      <c r="W63" s="57"/>
      <c r="X63" s="57"/>
      <c r="Y63" s="57"/>
      <c r="Z63" s="49" t="s">
        <v>55</v>
      </c>
      <c r="AA63" s="48" t="s">
        <v>3</v>
      </c>
      <c r="AB63" s="47"/>
      <c r="AC63" s="47"/>
      <c r="AD63" s="47"/>
      <c r="AE63" s="47"/>
      <c r="AF63" s="47"/>
      <c r="AG63" s="47"/>
      <c r="AH63" s="47"/>
      <c r="AI63" s="47"/>
      <c r="AJ63" s="11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s="8" customFormat="1" ht="15">
      <c r="A64" s="10"/>
      <c r="B64" s="47"/>
      <c r="C64" s="47"/>
      <c r="D64" s="47"/>
      <c r="E64" s="56"/>
      <c r="F64" s="56"/>
      <c r="G64" s="56"/>
      <c r="H64" s="56"/>
      <c r="I64" s="56"/>
      <c r="J64" s="52"/>
      <c r="K64" s="52"/>
      <c r="L64" s="52"/>
      <c r="M64" s="52"/>
      <c r="N64" s="52"/>
      <c r="O64" s="52"/>
      <c r="P64" s="52"/>
      <c r="Q64" s="52"/>
      <c r="R64" s="57"/>
      <c r="S64" s="57"/>
      <c r="T64" s="57"/>
      <c r="U64" s="57"/>
      <c r="V64" s="57"/>
      <c r="W64" s="57"/>
      <c r="X64" s="57"/>
      <c r="Y64" s="57"/>
      <c r="Z64" s="49" t="s">
        <v>23</v>
      </c>
      <c r="AA64" s="48" t="s">
        <v>4</v>
      </c>
      <c r="AB64" s="47"/>
      <c r="AC64" s="47"/>
      <c r="AD64" s="47"/>
      <c r="AE64" s="47"/>
      <c r="AF64" s="47"/>
      <c r="AG64" s="47"/>
      <c r="AH64" s="47"/>
      <c r="AI64" s="47"/>
      <c r="AJ64" s="11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s="8" customFormat="1" ht="14.25" customHeight="1">
      <c r="A65" s="10"/>
      <c r="B65" s="47"/>
      <c r="C65" s="47"/>
      <c r="D65" s="47"/>
      <c r="E65" s="56"/>
      <c r="F65" s="56"/>
      <c r="G65" s="56"/>
      <c r="H65" s="56"/>
      <c r="I65" s="56"/>
      <c r="J65" s="52"/>
      <c r="K65" s="52"/>
      <c r="L65" s="52"/>
      <c r="M65" s="52"/>
      <c r="N65" s="52"/>
      <c r="O65" s="52"/>
      <c r="P65" s="52"/>
      <c r="Q65" s="52"/>
      <c r="R65" s="57"/>
      <c r="S65" s="57"/>
      <c r="T65" s="57"/>
      <c r="U65" s="57"/>
      <c r="V65" s="57"/>
      <c r="W65" s="57"/>
      <c r="X65" s="57"/>
      <c r="Y65" s="57"/>
      <c r="Z65" s="50" t="s">
        <v>58</v>
      </c>
      <c r="AA65" s="48" t="s">
        <v>3</v>
      </c>
      <c r="AB65" s="49"/>
      <c r="AC65" s="58"/>
      <c r="AD65" s="58"/>
      <c r="AE65" s="58"/>
      <c r="AF65" s="58"/>
      <c r="AG65" s="58"/>
      <c r="AH65" s="58"/>
      <c r="AI65" s="58"/>
      <c r="AJ65" s="11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8" s="61" customFormat="1" ht="26.25" customHeight="1">
      <c r="A66" s="59"/>
      <c r="B66" s="47"/>
      <c r="C66" s="47"/>
      <c r="D66" s="47"/>
      <c r="E66" s="56"/>
      <c r="F66" s="56"/>
      <c r="G66" s="56"/>
      <c r="H66" s="56"/>
      <c r="I66" s="56"/>
      <c r="J66" s="62"/>
      <c r="K66" s="62"/>
      <c r="L66" s="62"/>
      <c r="M66" s="62"/>
      <c r="N66" s="62"/>
      <c r="O66" s="62"/>
      <c r="P66" s="62"/>
      <c r="Q66" s="62"/>
      <c r="R66" s="57"/>
      <c r="S66" s="63"/>
      <c r="T66" s="63"/>
      <c r="U66" s="63"/>
      <c r="V66" s="63"/>
      <c r="W66" s="63"/>
      <c r="X66" s="63"/>
      <c r="Y66" s="63"/>
      <c r="Z66" s="50" t="s">
        <v>74</v>
      </c>
      <c r="AA66" s="48" t="s">
        <v>3</v>
      </c>
      <c r="AB66" s="49"/>
      <c r="AC66" s="58"/>
      <c r="AD66" s="58"/>
      <c r="AE66" s="58"/>
      <c r="AF66" s="58"/>
      <c r="AG66" s="58"/>
      <c r="AH66" s="58"/>
      <c r="AI66" s="58"/>
      <c r="AJ66" s="11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60"/>
    </row>
    <row r="67" spans="1:68" s="61" customFormat="1" ht="31.5" customHeight="1">
      <c r="A67" s="59"/>
      <c r="B67" s="47"/>
      <c r="C67" s="47"/>
      <c r="D67" s="47"/>
      <c r="E67" s="56"/>
      <c r="F67" s="56"/>
      <c r="G67" s="56"/>
      <c r="H67" s="56"/>
      <c r="I67" s="56"/>
      <c r="J67" s="62"/>
      <c r="K67" s="62"/>
      <c r="L67" s="62"/>
      <c r="M67" s="62"/>
      <c r="N67" s="62"/>
      <c r="O67" s="62"/>
      <c r="P67" s="62"/>
      <c r="Q67" s="62"/>
      <c r="R67" s="57"/>
      <c r="S67" s="63"/>
      <c r="T67" s="63"/>
      <c r="U67" s="63"/>
      <c r="V67" s="63"/>
      <c r="W67" s="63"/>
      <c r="X67" s="63"/>
      <c r="Y67" s="63"/>
      <c r="Z67" s="49" t="s">
        <v>75</v>
      </c>
      <c r="AA67" s="48" t="s">
        <v>3</v>
      </c>
      <c r="AB67" s="49"/>
      <c r="AC67" s="58"/>
      <c r="AD67" s="58"/>
      <c r="AE67" s="58"/>
      <c r="AF67" s="58"/>
      <c r="AG67" s="58"/>
      <c r="AH67" s="58"/>
      <c r="AI67" s="58"/>
      <c r="AJ67" s="11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60"/>
    </row>
    <row r="68" spans="1:68" s="61" customFormat="1" ht="31.5" customHeight="1">
      <c r="A68" s="59"/>
      <c r="B68" s="47"/>
      <c r="C68" s="47"/>
      <c r="D68" s="47"/>
      <c r="E68" s="56"/>
      <c r="F68" s="56"/>
      <c r="G68" s="56"/>
      <c r="H68" s="56"/>
      <c r="I68" s="56"/>
      <c r="J68" s="62"/>
      <c r="K68" s="62"/>
      <c r="L68" s="62"/>
      <c r="M68" s="62"/>
      <c r="N68" s="62"/>
      <c r="O68" s="62"/>
      <c r="P68" s="62"/>
      <c r="Q68" s="62"/>
      <c r="R68" s="57"/>
      <c r="S68" s="63"/>
      <c r="T68" s="63"/>
      <c r="U68" s="63"/>
      <c r="V68" s="63"/>
      <c r="W68" s="63"/>
      <c r="X68" s="63"/>
      <c r="Y68" s="63"/>
      <c r="Z68" s="49" t="s">
        <v>76</v>
      </c>
      <c r="AA68" s="48" t="s">
        <v>3</v>
      </c>
      <c r="AB68" s="49"/>
      <c r="AC68" s="58"/>
      <c r="AD68" s="58"/>
      <c r="AE68" s="58"/>
      <c r="AF68" s="58"/>
      <c r="AG68" s="58"/>
      <c r="AH68" s="58"/>
      <c r="AI68" s="58"/>
      <c r="AJ68" s="11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60"/>
    </row>
    <row r="69" spans="1:68" s="61" customFormat="1" ht="17.25" customHeight="1">
      <c r="A69" s="59"/>
      <c r="B69" s="47"/>
      <c r="C69" s="47"/>
      <c r="D69" s="47"/>
      <c r="E69" s="56"/>
      <c r="F69" s="56"/>
      <c r="G69" s="56"/>
      <c r="H69" s="56"/>
      <c r="I69" s="56"/>
      <c r="J69" s="62"/>
      <c r="K69" s="62"/>
      <c r="L69" s="62"/>
      <c r="M69" s="62"/>
      <c r="N69" s="62"/>
      <c r="O69" s="62"/>
      <c r="P69" s="62"/>
      <c r="Q69" s="62"/>
      <c r="R69" s="57"/>
      <c r="S69" s="63"/>
      <c r="T69" s="63"/>
      <c r="U69" s="63"/>
      <c r="V69" s="63"/>
      <c r="W69" s="63"/>
      <c r="X69" s="63"/>
      <c r="Y69" s="63"/>
      <c r="Z69" s="49" t="s">
        <v>77</v>
      </c>
      <c r="AA69" s="48" t="s">
        <v>3</v>
      </c>
      <c r="AB69" s="49"/>
      <c r="AC69" s="58"/>
      <c r="AD69" s="58"/>
      <c r="AE69" s="58"/>
      <c r="AF69" s="58"/>
      <c r="AG69" s="58"/>
      <c r="AH69" s="58"/>
      <c r="AI69" s="58"/>
      <c r="AJ69" s="11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60"/>
    </row>
    <row r="70" spans="1:35" s="38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33"/>
      <c r="S70" s="33"/>
      <c r="T70" s="33"/>
      <c r="U70" s="33"/>
      <c r="V70" s="33"/>
      <c r="W70" s="33"/>
      <c r="X70" s="33"/>
      <c r="Y70" s="33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s="38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33"/>
      <c r="S71" s="33"/>
      <c r="T71" s="33"/>
      <c r="U71" s="33"/>
      <c r="V71" s="33"/>
      <c r="W71" s="33"/>
      <c r="X71" s="33"/>
      <c r="Y71" s="33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s="38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3"/>
      <c r="S72" s="33"/>
      <c r="T72" s="33"/>
      <c r="U72" s="33"/>
      <c r="V72" s="33"/>
      <c r="W72" s="33"/>
      <c r="X72" s="33"/>
      <c r="Y72" s="33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s="38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3"/>
      <c r="S73" s="33"/>
      <c r="T73" s="33"/>
      <c r="U73" s="33"/>
      <c r="V73" s="33"/>
      <c r="W73" s="33"/>
      <c r="X73" s="33"/>
      <c r="Y73" s="33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s="38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3"/>
      <c r="S74" s="33"/>
      <c r="T74" s="33"/>
      <c r="U74" s="33"/>
      <c r="V74" s="33"/>
      <c r="W74" s="33"/>
      <c r="X74" s="33"/>
      <c r="Y74" s="33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s="38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3"/>
      <c r="S75" s="33"/>
      <c r="T75" s="33"/>
      <c r="U75" s="33"/>
      <c r="V75" s="33"/>
      <c r="W75" s="33"/>
      <c r="X75" s="33"/>
      <c r="Y75" s="33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s="38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3"/>
      <c r="S76" s="33"/>
      <c r="T76" s="33"/>
      <c r="U76" s="33"/>
      <c r="V76" s="33"/>
      <c r="W76" s="33"/>
      <c r="X76" s="33"/>
      <c r="Y76" s="33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s="38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3"/>
      <c r="S77" s="33"/>
      <c r="T77" s="33"/>
      <c r="U77" s="33"/>
      <c r="V77" s="33"/>
      <c r="W77" s="33"/>
      <c r="X77" s="33"/>
      <c r="Y77" s="33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s="38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3"/>
      <c r="S78" s="33"/>
      <c r="T78" s="33"/>
      <c r="U78" s="33"/>
      <c r="V78" s="33"/>
      <c r="W78" s="33"/>
      <c r="X78" s="33"/>
      <c r="Y78" s="33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s="38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3"/>
      <c r="S79" s="33"/>
      <c r="T79" s="33"/>
      <c r="U79" s="33"/>
      <c r="V79" s="33"/>
      <c r="W79" s="33"/>
      <c r="X79" s="33"/>
      <c r="Y79" s="33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s="38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3"/>
      <c r="S80" s="33"/>
      <c r="T80" s="33"/>
      <c r="U80" s="33"/>
      <c r="V80" s="33"/>
      <c r="W80" s="33"/>
      <c r="X80" s="33"/>
      <c r="Y80" s="33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38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3"/>
      <c r="S81" s="33"/>
      <c r="T81" s="33"/>
      <c r="U81" s="33"/>
      <c r="V81" s="33"/>
      <c r="W81" s="33"/>
      <c r="X81" s="33"/>
      <c r="Y81" s="33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38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3"/>
      <c r="S82" s="33"/>
      <c r="T82" s="33"/>
      <c r="U82" s="33"/>
      <c r="V82" s="33"/>
      <c r="W82" s="33"/>
      <c r="X82" s="33"/>
      <c r="Y82" s="33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38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3"/>
      <c r="S83" s="33"/>
      <c r="T83" s="33"/>
      <c r="U83" s="33"/>
      <c r="V83" s="33"/>
      <c r="W83" s="33"/>
      <c r="X83" s="33"/>
      <c r="Y83" s="33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38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3"/>
      <c r="S84" s="33"/>
      <c r="T84" s="33"/>
      <c r="U84" s="33"/>
      <c r="V84" s="33"/>
      <c r="W84" s="33"/>
      <c r="X84" s="33"/>
      <c r="Y84" s="33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38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3"/>
      <c r="S85" s="33"/>
      <c r="T85" s="33"/>
      <c r="U85" s="33"/>
      <c r="V85" s="33"/>
      <c r="W85" s="33"/>
      <c r="X85" s="33"/>
      <c r="Y85" s="33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38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3"/>
      <c r="S86" s="33"/>
      <c r="T86" s="33"/>
      <c r="U86" s="33"/>
      <c r="V86" s="33"/>
      <c r="W86" s="33"/>
      <c r="X86" s="33"/>
      <c r="Y86" s="33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38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3"/>
      <c r="S87" s="33"/>
      <c r="T87" s="33"/>
      <c r="U87" s="33"/>
      <c r="V87" s="33"/>
      <c r="W87" s="33"/>
      <c r="X87" s="33"/>
      <c r="Y87" s="33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38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3"/>
      <c r="S88" s="33"/>
      <c r="T88" s="33"/>
      <c r="U88" s="33"/>
      <c r="V88" s="33"/>
      <c r="W88" s="33"/>
      <c r="X88" s="33"/>
      <c r="Y88" s="33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38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3"/>
      <c r="S89" s="33"/>
      <c r="T89" s="33"/>
      <c r="U89" s="33"/>
      <c r="V89" s="33"/>
      <c r="W89" s="33"/>
      <c r="X89" s="33"/>
      <c r="Y89" s="33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38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3"/>
      <c r="S90" s="33"/>
      <c r="T90" s="33"/>
      <c r="U90" s="33"/>
      <c r="V90" s="33"/>
      <c r="W90" s="33"/>
      <c r="X90" s="33"/>
      <c r="Y90" s="33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38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3"/>
      <c r="S91" s="33"/>
      <c r="T91" s="33"/>
      <c r="U91" s="33"/>
      <c r="V91" s="33"/>
      <c r="W91" s="33"/>
      <c r="X91" s="33"/>
      <c r="Y91" s="33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38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3"/>
      <c r="S92" s="33"/>
      <c r="T92" s="33"/>
      <c r="U92" s="33"/>
      <c r="V92" s="33"/>
      <c r="W92" s="33"/>
      <c r="X92" s="33"/>
      <c r="Y92" s="33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38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3"/>
      <c r="S93" s="33"/>
      <c r="T93" s="33"/>
      <c r="U93" s="33"/>
      <c r="V93" s="33"/>
      <c r="W93" s="33"/>
      <c r="X93" s="33"/>
      <c r="Y93" s="33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38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3"/>
      <c r="S94" s="33"/>
      <c r="T94" s="33"/>
      <c r="U94" s="33"/>
      <c r="V94" s="33"/>
      <c r="W94" s="33"/>
      <c r="X94" s="33"/>
      <c r="Y94" s="33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38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3"/>
      <c r="S95" s="33"/>
      <c r="T95" s="33"/>
      <c r="U95" s="33"/>
      <c r="V95" s="33"/>
      <c r="W95" s="33"/>
      <c r="X95" s="33"/>
      <c r="Y95" s="33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38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3"/>
      <c r="S96" s="33"/>
      <c r="T96" s="33"/>
      <c r="U96" s="33"/>
      <c r="V96" s="33"/>
      <c r="W96" s="33"/>
      <c r="X96" s="33"/>
      <c r="Y96" s="33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38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3"/>
      <c r="S97" s="33"/>
      <c r="T97" s="33"/>
      <c r="U97" s="33"/>
      <c r="V97" s="33"/>
      <c r="W97" s="33"/>
      <c r="X97" s="33"/>
      <c r="Y97" s="33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38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3"/>
      <c r="S98" s="33"/>
      <c r="T98" s="33"/>
      <c r="U98" s="33"/>
      <c r="V98" s="33"/>
      <c r="W98" s="33"/>
      <c r="X98" s="33"/>
      <c r="Y98" s="33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38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3"/>
      <c r="S99" s="33"/>
      <c r="T99" s="33"/>
      <c r="U99" s="33"/>
      <c r="V99" s="33"/>
      <c r="W99" s="33"/>
      <c r="X99" s="33"/>
      <c r="Y99" s="33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38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3"/>
      <c r="S100" s="33"/>
      <c r="T100" s="33"/>
      <c r="U100" s="33"/>
      <c r="V100" s="33"/>
      <c r="W100" s="33"/>
      <c r="X100" s="33"/>
      <c r="Y100" s="33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38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3"/>
      <c r="S101" s="33"/>
      <c r="T101" s="33"/>
      <c r="U101" s="33"/>
      <c r="V101" s="33"/>
      <c r="W101" s="33"/>
      <c r="X101" s="33"/>
      <c r="Y101" s="33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38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3"/>
      <c r="S102" s="33"/>
      <c r="T102" s="33"/>
      <c r="U102" s="33"/>
      <c r="V102" s="33"/>
      <c r="W102" s="33"/>
      <c r="X102" s="33"/>
      <c r="Y102" s="33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8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3"/>
      <c r="S103" s="33"/>
      <c r="T103" s="33"/>
      <c r="U103" s="33"/>
      <c r="V103" s="33"/>
      <c r="W103" s="33"/>
      <c r="X103" s="33"/>
      <c r="Y103" s="33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8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3"/>
      <c r="S104" s="33"/>
      <c r="T104" s="33"/>
      <c r="U104" s="33"/>
      <c r="V104" s="33"/>
      <c r="W104" s="33"/>
      <c r="X104" s="33"/>
      <c r="Y104" s="33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8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3"/>
      <c r="S105" s="33"/>
      <c r="T105" s="33"/>
      <c r="U105" s="33"/>
      <c r="V105" s="33"/>
      <c r="W105" s="33"/>
      <c r="X105" s="33"/>
      <c r="Y105" s="33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8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3"/>
      <c r="S106" s="33"/>
      <c r="T106" s="33"/>
      <c r="U106" s="33"/>
      <c r="V106" s="33"/>
      <c r="W106" s="33"/>
      <c r="X106" s="33"/>
      <c r="Y106" s="33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8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3"/>
      <c r="S107" s="33"/>
      <c r="T107" s="33"/>
      <c r="U107" s="33"/>
      <c r="V107" s="33"/>
      <c r="W107" s="33"/>
      <c r="X107" s="33"/>
      <c r="Y107" s="33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8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3"/>
      <c r="S108" s="33"/>
      <c r="T108" s="33"/>
      <c r="U108" s="33"/>
      <c r="V108" s="33"/>
      <c r="W108" s="33"/>
      <c r="X108" s="33"/>
      <c r="Y108" s="33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8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3"/>
      <c r="S109" s="33"/>
      <c r="T109" s="33"/>
      <c r="U109" s="33"/>
      <c r="V109" s="33"/>
      <c r="W109" s="33"/>
      <c r="X109" s="33"/>
      <c r="Y109" s="33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8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3"/>
      <c r="S110" s="33"/>
      <c r="T110" s="33"/>
      <c r="U110" s="33"/>
      <c r="V110" s="33"/>
      <c r="W110" s="33"/>
      <c r="X110" s="33"/>
      <c r="Y110" s="33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8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3"/>
      <c r="S111" s="33"/>
      <c r="T111" s="33"/>
      <c r="U111" s="33"/>
      <c r="V111" s="33"/>
      <c r="W111" s="33"/>
      <c r="X111" s="33"/>
      <c r="Y111" s="33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8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3"/>
      <c r="S112" s="33"/>
      <c r="T112" s="33"/>
      <c r="U112" s="33"/>
      <c r="V112" s="33"/>
      <c r="W112" s="33"/>
      <c r="X112" s="33"/>
      <c r="Y112" s="33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8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3"/>
      <c r="S113" s="33"/>
      <c r="T113" s="33"/>
      <c r="U113" s="33"/>
      <c r="V113" s="33"/>
      <c r="W113" s="33"/>
      <c r="X113" s="33"/>
      <c r="Y113" s="33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8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3"/>
      <c r="S114" s="33"/>
      <c r="T114" s="33"/>
      <c r="U114" s="33"/>
      <c r="V114" s="33"/>
      <c r="W114" s="33"/>
      <c r="X114" s="33"/>
      <c r="Y114" s="33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8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3"/>
      <c r="S115" s="33"/>
      <c r="T115" s="33"/>
      <c r="U115" s="33"/>
      <c r="V115" s="33"/>
      <c r="W115" s="33"/>
      <c r="X115" s="33"/>
      <c r="Y115" s="33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8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3"/>
      <c r="S116" s="33"/>
      <c r="T116" s="33"/>
      <c r="U116" s="33"/>
      <c r="V116" s="33"/>
      <c r="W116" s="33"/>
      <c r="X116" s="33"/>
      <c r="Y116" s="33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8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3"/>
      <c r="S117" s="33"/>
      <c r="T117" s="33"/>
      <c r="U117" s="33"/>
      <c r="V117" s="33"/>
      <c r="W117" s="33"/>
      <c r="X117" s="33"/>
      <c r="Y117" s="33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8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3"/>
      <c r="S118" s="33"/>
      <c r="T118" s="33"/>
      <c r="U118" s="33"/>
      <c r="V118" s="33"/>
      <c r="W118" s="33"/>
      <c r="X118" s="33"/>
      <c r="Y118" s="33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8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3"/>
      <c r="S119" s="33"/>
      <c r="T119" s="33"/>
      <c r="U119" s="33"/>
      <c r="V119" s="33"/>
      <c r="W119" s="33"/>
      <c r="X119" s="33"/>
      <c r="Y119" s="33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8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3"/>
      <c r="S120" s="33"/>
      <c r="T120" s="33"/>
      <c r="U120" s="33"/>
      <c r="V120" s="33"/>
      <c r="W120" s="33"/>
      <c r="X120" s="33"/>
      <c r="Y120" s="33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8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3"/>
      <c r="S121" s="33"/>
      <c r="T121" s="33"/>
      <c r="U121" s="33"/>
      <c r="V121" s="33"/>
      <c r="W121" s="33"/>
      <c r="X121" s="33"/>
      <c r="Y121" s="33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8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3"/>
      <c r="S122" s="33"/>
      <c r="T122" s="33"/>
      <c r="U122" s="33"/>
      <c r="V122" s="33"/>
      <c r="W122" s="33"/>
      <c r="X122" s="33"/>
      <c r="Y122" s="33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8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3"/>
      <c r="S123" s="33"/>
      <c r="T123" s="33"/>
      <c r="U123" s="33"/>
      <c r="V123" s="33"/>
      <c r="W123" s="33"/>
      <c r="X123" s="33"/>
      <c r="Y123" s="33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8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3"/>
      <c r="S124" s="33"/>
      <c r="T124" s="33"/>
      <c r="U124" s="33"/>
      <c r="V124" s="33"/>
      <c r="W124" s="33"/>
      <c r="X124" s="33"/>
      <c r="Y124" s="33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8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3"/>
      <c r="S125" s="33"/>
      <c r="T125" s="33"/>
      <c r="U125" s="33"/>
      <c r="V125" s="33"/>
      <c r="W125" s="33"/>
      <c r="X125" s="33"/>
      <c r="Y125" s="33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8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3"/>
      <c r="S126" s="33"/>
      <c r="T126" s="33"/>
      <c r="U126" s="33"/>
      <c r="V126" s="33"/>
      <c r="W126" s="33"/>
      <c r="X126" s="33"/>
      <c r="Y126" s="33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8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3"/>
      <c r="S127" s="33"/>
      <c r="T127" s="33"/>
      <c r="U127" s="33"/>
      <c r="V127" s="33"/>
      <c r="W127" s="33"/>
      <c r="X127" s="33"/>
      <c r="Y127" s="33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8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3"/>
      <c r="S128" s="33"/>
      <c r="T128" s="33"/>
      <c r="U128" s="33"/>
      <c r="V128" s="33"/>
      <c r="W128" s="33"/>
      <c r="X128" s="33"/>
      <c r="Y128" s="33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8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3"/>
      <c r="S129" s="33"/>
      <c r="T129" s="33"/>
      <c r="U129" s="33"/>
      <c r="V129" s="33"/>
      <c r="W129" s="33"/>
      <c r="X129" s="33"/>
      <c r="Y129" s="33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8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3"/>
      <c r="S130" s="33"/>
      <c r="T130" s="33"/>
      <c r="U130" s="33"/>
      <c r="V130" s="33"/>
      <c r="W130" s="33"/>
      <c r="X130" s="33"/>
      <c r="Y130" s="33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8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3"/>
      <c r="S131" s="33"/>
      <c r="T131" s="33"/>
      <c r="U131" s="33"/>
      <c r="V131" s="33"/>
      <c r="W131" s="33"/>
      <c r="X131" s="33"/>
      <c r="Y131" s="33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8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3"/>
      <c r="S132" s="33"/>
      <c r="T132" s="33"/>
      <c r="U132" s="33"/>
      <c r="V132" s="33"/>
      <c r="W132" s="33"/>
      <c r="X132" s="33"/>
      <c r="Y132" s="33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8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3"/>
      <c r="S133" s="33"/>
      <c r="T133" s="33"/>
      <c r="U133" s="33"/>
      <c r="V133" s="33"/>
      <c r="W133" s="33"/>
      <c r="X133" s="33"/>
      <c r="Y133" s="33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8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3"/>
      <c r="S134" s="33"/>
      <c r="T134" s="33"/>
      <c r="U134" s="33"/>
      <c r="V134" s="33"/>
      <c r="W134" s="33"/>
      <c r="X134" s="33"/>
      <c r="Y134" s="33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8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3"/>
      <c r="S135" s="33"/>
      <c r="T135" s="33"/>
      <c r="U135" s="33"/>
      <c r="V135" s="33"/>
      <c r="W135" s="33"/>
      <c r="X135" s="33"/>
      <c r="Y135" s="33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8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3"/>
      <c r="S136" s="33"/>
      <c r="T136" s="33"/>
      <c r="U136" s="33"/>
      <c r="V136" s="33"/>
      <c r="W136" s="33"/>
      <c r="X136" s="33"/>
      <c r="Y136" s="33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8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3"/>
      <c r="S137" s="33"/>
      <c r="T137" s="33"/>
      <c r="U137" s="33"/>
      <c r="V137" s="33"/>
      <c r="W137" s="33"/>
      <c r="X137" s="33"/>
      <c r="Y137" s="33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8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3"/>
      <c r="S138" s="33"/>
      <c r="T138" s="33"/>
      <c r="U138" s="33"/>
      <c r="V138" s="33"/>
      <c r="W138" s="33"/>
      <c r="X138" s="33"/>
      <c r="Y138" s="33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8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3"/>
      <c r="S139" s="33"/>
      <c r="T139" s="33"/>
      <c r="U139" s="33"/>
      <c r="V139" s="33"/>
      <c r="W139" s="33"/>
      <c r="X139" s="33"/>
      <c r="Y139" s="33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8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3"/>
      <c r="S140" s="33"/>
      <c r="T140" s="33"/>
      <c r="U140" s="33"/>
      <c r="V140" s="33"/>
      <c r="W140" s="33"/>
      <c r="X140" s="33"/>
      <c r="Y140" s="33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8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3"/>
      <c r="S141" s="33"/>
      <c r="T141" s="33"/>
      <c r="U141" s="33"/>
      <c r="V141" s="33"/>
      <c r="W141" s="33"/>
      <c r="X141" s="33"/>
      <c r="Y141" s="33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8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3"/>
      <c r="S142" s="33"/>
      <c r="T142" s="33"/>
      <c r="U142" s="33"/>
      <c r="V142" s="33"/>
      <c r="W142" s="33"/>
      <c r="X142" s="33"/>
      <c r="Y142" s="33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8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3"/>
      <c r="S143" s="33"/>
      <c r="T143" s="33"/>
      <c r="U143" s="33"/>
      <c r="V143" s="33"/>
      <c r="W143" s="33"/>
      <c r="X143" s="33"/>
      <c r="Y143" s="33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8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3"/>
      <c r="S144" s="33"/>
      <c r="T144" s="33"/>
      <c r="U144" s="33"/>
      <c r="V144" s="33"/>
      <c r="W144" s="33"/>
      <c r="X144" s="33"/>
      <c r="Y144" s="33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3"/>
      <c r="S145" s="33"/>
      <c r="T145" s="33"/>
      <c r="U145" s="33"/>
      <c r="V145" s="33"/>
      <c r="W145" s="33"/>
      <c r="X145" s="33"/>
      <c r="Y145" s="33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3"/>
      <c r="S146" s="33"/>
      <c r="T146" s="33"/>
      <c r="U146" s="33"/>
      <c r="V146" s="33"/>
      <c r="W146" s="33"/>
      <c r="X146" s="33"/>
      <c r="Y146" s="33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3"/>
      <c r="S147" s="33"/>
      <c r="T147" s="33"/>
      <c r="U147" s="33"/>
      <c r="V147" s="33"/>
      <c r="W147" s="33"/>
      <c r="X147" s="33"/>
      <c r="Y147" s="33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3"/>
      <c r="S148" s="33"/>
      <c r="T148" s="33"/>
      <c r="U148" s="33"/>
      <c r="V148" s="33"/>
      <c r="W148" s="33"/>
      <c r="X148" s="33"/>
      <c r="Y148" s="33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3"/>
      <c r="S149" s="33"/>
      <c r="T149" s="33"/>
      <c r="U149" s="33"/>
      <c r="V149" s="33"/>
      <c r="W149" s="33"/>
      <c r="X149" s="33"/>
      <c r="Y149" s="33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3"/>
      <c r="S150" s="33"/>
      <c r="T150" s="33"/>
      <c r="U150" s="33"/>
      <c r="V150" s="33"/>
      <c r="W150" s="33"/>
      <c r="X150" s="33"/>
      <c r="Y150" s="33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3"/>
      <c r="S151" s="33"/>
      <c r="T151" s="33"/>
      <c r="U151" s="33"/>
      <c r="V151" s="33"/>
      <c r="W151" s="33"/>
      <c r="X151" s="33"/>
      <c r="Y151" s="33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3"/>
      <c r="S152" s="33"/>
      <c r="T152" s="33"/>
      <c r="U152" s="33"/>
      <c r="V152" s="33"/>
      <c r="W152" s="33"/>
      <c r="X152" s="33"/>
      <c r="Y152" s="33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3"/>
      <c r="S153" s="33"/>
      <c r="T153" s="33"/>
      <c r="U153" s="33"/>
      <c r="V153" s="33"/>
      <c r="W153" s="33"/>
      <c r="X153" s="33"/>
      <c r="Y153" s="33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3"/>
      <c r="S154" s="33"/>
      <c r="T154" s="33"/>
      <c r="U154" s="33"/>
      <c r="V154" s="33"/>
      <c r="W154" s="33"/>
      <c r="X154" s="33"/>
      <c r="Y154" s="33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3"/>
      <c r="S155" s="33"/>
      <c r="T155" s="33"/>
      <c r="U155" s="33"/>
      <c r="V155" s="33"/>
      <c r="W155" s="33"/>
      <c r="X155" s="33"/>
      <c r="Y155" s="33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3"/>
      <c r="S156" s="33"/>
      <c r="T156" s="33"/>
      <c r="U156" s="33"/>
      <c r="V156" s="33"/>
      <c r="W156" s="33"/>
      <c r="X156" s="33"/>
      <c r="Y156" s="33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3"/>
      <c r="S157" s="33"/>
      <c r="T157" s="33"/>
      <c r="U157" s="33"/>
      <c r="V157" s="33"/>
      <c r="W157" s="33"/>
      <c r="X157" s="33"/>
      <c r="Y157" s="33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3"/>
      <c r="S158" s="33"/>
      <c r="T158" s="33"/>
      <c r="U158" s="33"/>
      <c r="V158" s="33"/>
      <c r="W158" s="33"/>
      <c r="X158" s="33"/>
      <c r="Y158" s="33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3"/>
      <c r="S159" s="33"/>
      <c r="T159" s="33"/>
      <c r="U159" s="33"/>
      <c r="V159" s="33"/>
      <c r="W159" s="33"/>
      <c r="X159" s="33"/>
      <c r="Y159" s="33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3"/>
      <c r="S160" s="33"/>
      <c r="T160" s="33"/>
      <c r="U160" s="33"/>
      <c r="V160" s="33"/>
      <c r="W160" s="33"/>
      <c r="X160" s="33"/>
      <c r="Y160" s="33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3"/>
      <c r="S161" s="33"/>
      <c r="T161" s="33"/>
      <c r="U161" s="33"/>
      <c r="V161" s="33"/>
      <c r="W161" s="33"/>
      <c r="X161" s="33"/>
      <c r="Y161" s="33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3"/>
      <c r="S162" s="33"/>
      <c r="T162" s="33"/>
      <c r="U162" s="33"/>
      <c r="V162" s="33"/>
      <c r="W162" s="33"/>
      <c r="X162" s="33"/>
      <c r="Y162" s="33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3"/>
      <c r="S163" s="33"/>
      <c r="T163" s="33"/>
      <c r="U163" s="33"/>
      <c r="V163" s="33"/>
      <c r="W163" s="33"/>
      <c r="X163" s="33"/>
      <c r="Y163" s="33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3"/>
      <c r="S164" s="33"/>
      <c r="T164" s="33"/>
      <c r="U164" s="33"/>
      <c r="V164" s="33"/>
      <c r="W164" s="33"/>
      <c r="X164" s="33"/>
      <c r="Y164" s="33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3"/>
      <c r="S165" s="33"/>
      <c r="T165" s="33"/>
      <c r="U165" s="33"/>
      <c r="V165" s="33"/>
      <c r="W165" s="33"/>
      <c r="X165" s="33"/>
      <c r="Y165" s="33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3"/>
      <c r="S166" s="33"/>
      <c r="T166" s="33"/>
      <c r="U166" s="33"/>
      <c r="V166" s="33"/>
      <c r="W166" s="33"/>
      <c r="X166" s="33"/>
      <c r="Y166" s="33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3"/>
      <c r="S167" s="33"/>
      <c r="T167" s="33"/>
      <c r="U167" s="33"/>
      <c r="V167" s="33"/>
      <c r="W167" s="33"/>
      <c r="X167" s="33"/>
      <c r="Y167" s="33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3"/>
      <c r="S168" s="33"/>
      <c r="T168" s="33"/>
      <c r="U168" s="33"/>
      <c r="V168" s="33"/>
      <c r="W168" s="33"/>
      <c r="X168" s="33"/>
      <c r="Y168" s="33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3"/>
      <c r="S169" s="33"/>
      <c r="T169" s="33"/>
      <c r="U169" s="33"/>
      <c r="V169" s="33"/>
      <c r="W169" s="33"/>
      <c r="X169" s="33"/>
      <c r="Y169" s="33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3"/>
      <c r="S170" s="33"/>
      <c r="T170" s="33"/>
      <c r="U170" s="33"/>
      <c r="V170" s="33"/>
      <c r="W170" s="33"/>
      <c r="X170" s="33"/>
      <c r="Y170" s="33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3"/>
      <c r="S171" s="33"/>
      <c r="T171" s="33"/>
      <c r="U171" s="33"/>
      <c r="V171" s="33"/>
      <c r="W171" s="33"/>
      <c r="X171" s="33"/>
      <c r="Y171" s="33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3"/>
      <c r="S172" s="33"/>
      <c r="T172" s="33"/>
      <c r="U172" s="33"/>
      <c r="V172" s="33"/>
      <c r="W172" s="33"/>
      <c r="X172" s="33"/>
      <c r="Y172" s="33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3"/>
      <c r="S173" s="33"/>
      <c r="T173" s="33"/>
      <c r="U173" s="33"/>
      <c r="V173" s="33"/>
      <c r="W173" s="33"/>
      <c r="X173" s="33"/>
      <c r="Y173" s="33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3"/>
      <c r="S174" s="33"/>
      <c r="T174" s="33"/>
      <c r="U174" s="33"/>
      <c r="V174" s="33"/>
      <c r="W174" s="33"/>
      <c r="X174" s="33"/>
      <c r="Y174" s="33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3"/>
      <c r="S175" s="33"/>
      <c r="T175" s="33"/>
      <c r="U175" s="33"/>
      <c r="V175" s="33"/>
      <c r="W175" s="33"/>
      <c r="X175" s="33"/>
      <c r="Y175" s="33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3"/>
      <c r="S176" s="33"/>
      <c r="T176" s="33"/>
      <c r="U176" s="33"/>
      <c r="V176" s="33"/>
      <c r="W176" s="33"/>
      <c r="X176" s="33"/>
      <c r="Y176" s="33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3"/>
      <c r="S177" s="33"/>
      <c r="T177" s="33"/>
      <c r="U177" s="33"/>
      <c r="V177" s="33"/>
      <c r="W177" s="33"/>
      <c r="X177" s="33"/>
      <c r="Y177" s="33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3"/>
      <c r="S178" s="33"/>
      <c r="T178" s="33"/>
      <c r="U178" s="33"/>
      <c r="V178" s="33"/>
      <c r="W178" s="33"/>
      <c r="X178" s="33"/>
      <c r="Y178" s="33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3"/>
      <c r="S179" s="33"/>
      <c r="T179" s="33"/>
      <c r="U179" s="33"/>
      <c r="V179" s="33"/>
      <c r="W179" s="33"/>
      <c r="X179" s="33"/>
      <c r="Y179" s="33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3"/>
      <c r="S180" s="33"/>
      <c r="T180" s="33"/>
      <c r="U180" s="33"/>
      <c r="V180" s="33"/>
      <c r="W180" s="33"/>
      <c r="X180" s="33"/>
      <c r="Y180" s="33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3"/>
      <c r="S181" s="33"/>
      <c r="T181" s="33"/>
      <c r="U181" s="33"/>
      <c r="V181" s="33"/>
      <c r="W181" s="33"/>
      <c r="X181" s="33"/>
      <c r="Y181" s="33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3"/>
      <c r="S182" s="33"/>
      <c r="T182" s="33"/>
      <c r="U182" s="33"/>
      <c r="V182" s="33"/>
      <c r="W182" s="33"/>
      <c r="X182" s="33"/>
      <c r="Y182" s="33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3"/>
      <c r="S183" s="33"/>
      <c r="T183" s="33"/>
      <c r="U183" s="33"/>
      <c r="V183" s="33"/>
      <c r="W183" s="33"/>
      <c r="X183" s="33"/>
      <c r="Y183" s="33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3"/>
      <c r="S184" s="33"/>
      <c r="T184" s="33"/>
      <c r="U184" s="33"/>
      <c r="V184" s="33"/>
      <c r="W184" s="33"/>
      <c r="X184" s="33"/>
      <c r="Y184" s="33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3"/>
      <c r="S185" s="33"/>
      <c r="T185" s="33"/>
      <c r="U185" s="33"/>
      <c r="V185" s="33"/>
      <c r="W185" s="33"/>
      <c r="X185" s="33"/>
      <c r="Y185" s="33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3"/>
      <c r="S186" s="33"/>
      <c r="T186" s="33"/>
      <c r="U186" s="33"/>
      <c r="V186" s="33"/>
      <c r="W186" s="33"/>
      <c r="X186" s="33"/>
      <c r="Y186" s="33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3"/>
      <c r="S187" s="33"/>
      <c r="T187" s="33"/>
      <c r="U187" s="33"/>
      <c r="V187" s="33"/>
      <c r="W187" s="33"/>
      <c r="X187" s="33"/>
      <c r="Y187" s="33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3"/>
      <c r="S188" s="33"/>
      <c r="T188" s="33"/>
      <c r="U188" s="33"/>
      <c r="V188" s="33"/>
      <c r="W188" s="33"/>
      <c r="X188" s="33"/>
      <c r="Y188" s="33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3"/>
      <c r="S189" s="33"/>
      <c r="T189" s="33"/>
      <c r="U189" s="33"/>
      <c r="V189" s="33"/>
      <c r="W189" s="33"/>
      <c r="X189" s="33"/>
      <c r="Y189" s="33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3"/>
      <c r="S190" s="33"/>
      <c r="T190" s="33"/>
      <c r="U190" s="33"/>
      <c r="V190" s="33"/>
      <c r="W190" s="33"/>
      <c r="X190" s="33"/>
      <c r="Y190" s="33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3"/>
      <c r="S191" s="33"/>
      <c r="T191" s="33"/>
      <c r="U191" s="33"/>
      <c r="V191" s="33"/>
      <c r="W191" s="33"/>
      <c r="X191" s="33"/>
      <c r="Y191" s="33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0"/>
      <c r="N192" s="30"/>
      <c r="O192" s="30"/>
      <c r="P192" s="30"/>
      <c r="Q192" s="30"/>
      <c r="R192" s="36"/>
      <c r="S192" s="36"/>
      <c r="T192" s="36"/>
      <c r="U192" s="36"/>
      <c r="V192" s="36"/>
      <c r="W192" s="36"/>
      <c r="X192" s="36"/>
      <c r="Y192" s="36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0"/>
      <c r="N193" s="30"/>
      <c r="O193" s="30"/>
      <c r="P193" s="30"/>
      <c r="Q193" s="30"/>
      <c r="R193" s="36"/>
      <c r="S193" s="36"/>
      <c r="T193" s="36"/>
      <c r="U193" s="36"/>
      <c r="V193" s="36"/>
      <c r="W193" s="36"/>
      <c r="X193" s="36"/>
      <c r="Y193" s="36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0"/>
      <c r="N194" s="30"/>
      <c r="O194" s="30"/>
      <c r="P194" s="30"/>
      <c r="Q194" s="30"/>
      <c r="R194" s="36"/>
      <c r="S194" s="36"/>
      <c r="T194" s="36"/>
      <c r="U194" s="36"/>
      <c r="V194" s="36"/>
      <c r="W194" s="36"/>
      <c r="X194" s="36"/>
      <c r="Y194" s="36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0"/>
      <c r="N195" s="30"/>
      <c r="O195" s="30"/>
      <c r="P195" s="30"/>
      <c r="Q195" s="30"/>
      <c r="R195" s="36"/>
      <c r="S195" s="36"/>
      <c r="T195" s="36"/>
      <c r="U195" s="36"/>
      <c r="V195" s="36"/>
      <c r="W195" s="36"/>
      <c r="X195" s="36"/>
      <c r="Y195" s="36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0"/>
      <c r="N196" s="30"/>
      <c r="O196" s="30"/>
      <c r="P196" s="30"/>
      <c r="Q196" s="30"/>
      <c r="R196" s="36"/>
      <c r="S196" s="36"/>
      <c r="T196" s="36"/>
      <c r="U196" s="36"/>
      <c r="V196" s="36"/>
      <c r="W196" s="36"/>
      <c r="X196" s="36"/>
      <c r="Y196" s="36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0"/>
      <c r="N197" s="30"/>
      <c r="O197" s="30"/>
      <c r="P197" s="30"/>
      <c r="Q197" s="30"/>
      <c r="R197" s="36"/>
      <c r="S197" s="36"/>
      <c r="T197" s="36"/>
      <c r="U197" s="36"/>
      <c r="V197" s="36"/>
      <c r="W197" s="36"/>
      <c r="X197" s="36"/>
      <c r="Y197" s="36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0"/>
      <c r="N198" s="30"/>
      <c r="O198" s="30"/>
      <c r="P198" s="30"/>
      <c r="Q198" s="30"/>
      <c r="R198" s="36"/>
      <c r="S198" s="36"/>
      <c r="T198" s="36"/>
      <c r="U198" s="36"/>
      <c r="V198" s="36"/>
      <c r="W198" s="36"/>
      <c r="X198" s="36"/>
      <c r="Y198" s="36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0"/>
      <c r="N199" s="30"/>
      <c r="O199" s="30"/>
      <c r="P199" s="30"/>
      <c r="Q199" s="30"/>
      <c r="R199" s="36"/>
      <c r="S199" s="36"/>
      <c r="T199" s="36"/>
      <c r="U199" s="36"/>
      <c r="V199" s="36"/>
      <c r="W199" s="36"/>
      <c r="X199" s="36"/>
      <c r="Y199" s="36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0"/>
      <c r="N200" s="30"/>
      <c r="O200" s="30"/>
      <c r="P200" s="30"/>
      <c r="Q200" s="30"/>
      <c r="R200" s="36"/>
      <c r="S200" s="36"/>
      <c r="T200" s="36"/>
      <c r="U200" s="36"/>
      <c r="V200" s="36"/>
      <c r="W200" s="36"/>
      <c r="X200" s="36"/>
      <c r="Y200" s="36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0"/>
      <c r="N201" s="30"/>
      <c r="O201" s="30"/>
      <c r="P201" s="30"/>
      <c r="Q201" s="30"/>
      <c r="R201" s="36"/>
      <c r="S201" s="36"/>
      <c r="T201" s="36"/>
      <c r="U201" s="36"/>
      <c r="V201" s="36"/>
      <c r="W201" s="36"/>
      <c r="X201" s="36"/>
      <c r="Y201" s="36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0"/>
      <c r="N202" s="30"/>
      <c r="O202" s="30"/>
      <c r="P202" s="30"/>
      <c r="Q202" s="30"/>
      <c r="R202" s="36"/>
      <c r="S202" s="36"/>
      <c r="T202" s="36"/>
      <c r="U202" s="36"/>
      <c r="V202" s="36"/>
      <c r="W202" s="36"/>
      <c r="X202" s="36"/>
      <c r="Y202" s="36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0"/>
      <c r="N203" s="30"/>
      <c r="O203" s="30"/>
      <c r="P203" s="30"/>
      <c r="Q203" s="30"/>
      <c r="R203" s="36"/>
      <c r="S203" s="36"/>
      <c r="T203" s="36"/>
      <c r="U203" s="36"/>
      <c r="V203" s="36"/>
      <c r="W203" s="36"/>
      <c r="X203" s="36"/>
      <c r="Y203" s="36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0"/>
      <c r="N204" s="30"/>
      <c r="O204" s="30"/>
      <c r="P204" s="30"/>
      <c r="Q204" s="30"/>
      <c r="R204" s="36"/>
      <c r="S204" s="36"/>
      <c r="T204" s="36"/>
      <c r="U204" s="36"/>
      <c r="V204" s="36"/>
      <c r="W204" s="36"/>
      <c r="X204" s="36"/>
      <c r="Y204" s="36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0"/>
      <c r="N205" s="30"/>
      <c r="O205" s="30"/>
      <c r="P205" s="30"/>
      <c r="Q205" s="30"/>
      <c r="R205" s="36"/>
      <c r="S205" s="36"/>
      <c r="T205" s="36"/>
      <c r="U205" s="36"/>
      <c r="V205" s="36"/>
      <c r="W205" s="36"/>
      <c r="X205" s="36"/>
      <c r="Y205" s="36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0"/>
      <c r="N206" s="30"/>
      <c r="O206" s="30"/>
      <c r="P206" s="30"/>
      <c r="Q206" s="30"/>
      <c r="R206" s="36"/>
      <c r="S206" s="36"/>
      <c r="T206" s="36"/>
      <c r="U206" s="36"/>
      <c r="V206" s="36"/>
      <c r="W206" s="36"/>
      <c r="X206" s="36"/>
      <c r="Y206" s="36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0"/>
      <c r="N207" s="30"/>
      <c r="O207" s="30"/>
      <c r="P207" s="30"/>
      <c r="Q207" s="30"/>
      <c r="R207" s="36"/>
      <c r="S207" s="36"/>
      <c r="T207" s="36"/>
      <c r="U207" s="36"/>
      <c r="V207" s="36"/>
      <c r="W207" s="36"/>
      <c r="X207" s="36"/>
      <c r="Y207" s="36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0"/>
      <c r="N208" s="30"/>
      <c r="O208" s="30"/>
      <c r="P208" s="30"/>
      <c r="Q208" s="30"/>
      <c r="R208" s="36"/>
      <c r="S208" s="36"/>
      <c r="T208" s="36"/>
      <c r="U208" s="36"/>
      <c r="V208" s="36"/>
      <c r="W208" s="36"/>
      <c r="X208" s="36"/>
      <c r="Y208" s="36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0"/>
      <c r="N209" s="30"/>
      <c r="O209" s="30"/>
      <c r="P209" s="30"/>
      <c r="Q209" s="30"/>
      <c r="R209" s="36"/>
      <c r="S209" s="36"/>
      <c r="T209" s="36"/>
      <c r="U209" s="36"/>
      <c r="V209" s="36"/>
      <c r="W209" s="36"/>
      <c r="X209" s="36"/>
      <c r="Y209" s="36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0"/>
      <c r="N210" s="30"/>
      <c r="O210" s="30"/>
      <c r="P210" s="30"/>
      <c r="Q210" s="30"/>
      <c r="R210" s="36"/>
      <c r="S210" s="36"/>
      <c r="T210" s="36"/>
      <c r="U210" s="36"/>
      <c r="V210" s="36"/>
      <c r="W210" s="36"/>
      <c r="X210" s="36"/>
      <c r="Y210" s="36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0"/>
      <c r="N211" s="30"/>
      <c r="O211" s="30"/>
      <c r="P211" s="30"/>
      <c r="Q211" s="30"/>
      <c r="R211" s="36"/>
      <c r="S211" s="36"/>
      <c r="T211" s="36"/>
      <c r="U211" s="36"/>
      <c r="V211" s="36"/>
      <c r="W211" s="36"/>
      <c r="X211" s="36"/>
      <c r="Y211" s="36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0"/>
      <c r="N212" s="30"/>
      <c r="O212" s="30"/>
      <c r="P212" s="30"/>
      <c r="Q212" s="30"/>
      <c r="R212" s="36"/>
      <c r="S212" s="36"/>
      <c r="T212" s="36"/>
      <c r="U212" s="36"/>
      <c r="V212" s="36"/>
      <c r="W212" s="36"/>
      <c r="X212" s="36"/>
      <c r="Y212" s="36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0"/>
      <c r="N213" s="30"/>
      <c r="O213" s="30"/>
      <c r="P213" s="30"/>
      <c r="Q213" s="30"/>
      <c r="R213" s="36"/>
      <c r="S213" s="36"/>
      <c r="T213" s="36"/>
      <c r="U213" s="36"/>
      <c r="V213" s="36"/>
      <c r="W213" s="36"/>
      <c r="X213" s="36"/>
      <c r="Y213" s="36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0"/>
      <c r="N214" s="30"/>
      <c r="O214" s="30"/>
      <c r="P214" s="30"/>
      <c r="Q214" s="30"/>
      <c r="R214" s="36"/>
      <c r="S214" s="36"/>
      <c r="T214" s="36"/>
      <c r="U214" s="36"/>
      <c r="V214" s="36"/>
      <c r="W214" s="36"/>
      <c r="X214" s="36"/>
      <c r="Y214" s="36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0"/>
      <c r="N215" s="30"/>
      <c r="O215" s="30"/>
      <c r="P215" s="30"/>
      <c r="Q215" s="30"/>
      <c r="R215" s="36"/>
      <c r="S215" s="36"/>
      <c r="T215" s="36"/>
      <c r="U215" s="36"/>
      <c r="V215" s="36"/>
      <c r="W215" s="36"/>
      <c r="X215" s="36"/>
      <c r="Y215" s="36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0"/>
      <c r="N216" s="30"/>
      <c r="O216" s="30"/>
      <c r="P216" s="30"/>
      <c r="Q216" s="30"/>
      <c r="R216" s="36"/>
      <c r="S216" s="36"/>
      <c r="T216" s="36"/>
      <c r="U216" s="36"/>
      <c r="V216" s="36"/>
      <c r="W216" s="36"/>
      <c r="X216" s="36"/>
      <c r="Y216" s="36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0"/>
      <c r="N217" s="30"/>
      <c r="O217" s="30"/>
      <c r="P217" s="30"/>
      <c r="Q217" s="30"/>
      <c r="R217" s="36"/>
      <c r="S217" s="36"/>
      <c r="T217" s="36"/>
      <c r="U217" s="36"/>
      <c r="V217" s="36"/>
      <c r="W217" s="36"/>
      <c r="X217" s="36"/>
      <c r="Y217" s="36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0"/>
      <c r="N218" s="30"/>
      <c r="O218" s="30"/>
      <c r="P218" s="30"/>
      <c r="Q218" s="30"/>
      <c r="R218" s="36"/>
      <c r="S218" s="36"/>
      <c r="T218" s="36"/>
      <c r="U218" s="36"/>
      <c r="V218" s="36"/>
      <c r="W218" s="36"/>
      <c r="X218" s="36"/>
      <c r="Y218" s="36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0"/>
      <c r="N219" s="30"/>
      <c r="O219" s="30"/>
      <c r="P219" s="30"/>
      <c r="Q219" s="30"/>
      <c r="R219" s="36"/>
      <c r="S219" s="36"/>
      <c r="T219" s="36"/>
      <c r="U219" s="36"/>
      <c r="V219" s="36"/>
      <c r="W219" s="36"/>
      <c r="X219" s="36"/>
      <c r="Y219" s="36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0"/>
      <c r="N220" s="30"/>
      <c r="O220" s="30"/>
      <c r="P220" s="30"/>
      <c r="Q220" s="30"/>
      <c r="R220" s="36"/>
      <c r="S220" s="36"/>
      <c r="T220" s="36"/>
      <c r="U220" s="36"/>
      <c r="V220" s="36"/>
      <c r="W220" s="36"/>
      <c r="X220" s="36"/>
      <c r="Y220" s="36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0"/>
      <c r="N221" s="30"/>
      <c r="O221" s="30"/>
      <c r="P221" s="30"/>
      <c r="Q221" s="30"/>
      <c r="R221" s="36"/>
      <c r="S221" s="36"/>
      <c r="T221" s="36"/>
      <c r="U221" s="36"/>
      <c r="V221" s="36"/>
      <c r="W221" s="36"/>
      <c r="X221" s="36"/>
      <c r="Y221" s="36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0"/>
      <c r="N222" s="30"/>
      <c r="O222" s="30"/>
      <c r="P222" s="30"/>
      <c r="Q222" s="30"/>
      <c r="R222" s="36"/>
      <c r="S222" s="36"/>
      <c r="T222" s="36"/>
      <c r="U222" s="36"/>
      <c r="V222" s="36"/>
      <c r="W222" s="36"/>
      <c r="X222" s="36"/>
      <c r="Y222" s="36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0"/>
      <c r="N223" s="30"/>
      <c r="O223" s="30"/>
      <c r="P223" s="30"/>
      <c r="Q223" s="30"/>
      <c r="R223" s="36"/>
      <c r="S223" s="36"/>
      <c r="T223" s="36"/>
      <c r="U223" s="36"/>
      <c r="V223" s="36"/>
      <c r="W223" s="36"/>
      <c r="X223" s="36"/>
      <c r="Y223" s="36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0"/>
      <c r="N224" s="30"/>
      <c r="O224" s="30"/>
      <c r="P224" s="30"/>
      <c r="Q224" s="30"/>
      <c r="R224" s="36"/>
      <c r="S224" s="36"/>
      <c r="T224" s="36"/>
      <c r="U224" s="36"/>
      <c r="V224" s="36"/>
      <c r="W224" s="36"/>
      <c r="X224" s="36"/>
      <c r="Y224" s="36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0"/>
      <c r="N225" s="30"/>
      <c r="O225" s="30"/>
      <c r="P225" s="30"/>
      <c r="Q225" s="30"/>
      <c r="R225" s="36"/>
      <c r="S225" s="36"/>
      <c r="T225" s="36"/>
      <c r="U225" s="36"/>
      <c r="V225" s="36"/>
      <c r="W225" s="36"/>
      <c r="X225" s="36"/>
      <c r="Y225" s="36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0"/>
      <c r="N226" s="30"/>
      <c r="O226" s="30"/>
      <c r="P226" s="30"/>
      <c r="Q226" s="30"/>
      <c r="R226" s="36"/>
      <c r="S226" s="36"/>
      <c r="T226" s="36"/>
      <c r="U226" s="36"/>
      <c r="V226" s="36"/>
      <c r="W226" s="36"/>
      <c r="X226" s="36"/>
      <c r="Y226" s="36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0"/>
      <c r="N227" s="30"/>
      <c r="O227" s="30"/>
      <c r="P227" s="30"/>
      <c r="Q227" s="30"/>
      <c r="R227" s="36"/>
      <c r="S227" s="36"/>
      <c r="T227" s="36"/>
      <c r="U227" s="36"/>
      <c r="V227" s="36"/>
      <c r="W227" s="36"/>
      <c r="X227" s="36"/>
      <c r="Y227" s="36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0"/>
      <c r="N228" s="30"/>
      <c r="O228" s="30"/>
      <c r="P228" s="30"/>
      <c r="Q228" s="30"/>
      <c r="R228" s="36"/>
      <c r="S228" s="36"/>
      <c r="T228" s="36"/>
      <c r="U228" s="36"/>
      <c r="V228" s="36"/>
      <c r="W228" s="36"/>
      <c r="X228" s="36"/>
      <c r="Y228" s="36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0"/>
      <c r="N229" s="30"/>
      <c r="O229" s="30"/>
      <c r="P229" s="30"/>
      <c r="Q229" s="30"/>
      <c r="R229" s="36"/>
      <c r="S229" s="36"/>
      <c r="T229" s="36"/>
      <c r="U229" s="36"/>
      <c r="V229" s="36"/>
      <c r="W229" s="36"/>
      <c r="X229" s="36"/>
      <c r="Y229" s="36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0"/>
      <c r="N230" s="30"/>
      <c r="O230" s="30"/>
      <c r="P230" s="30"/>
      <c r="Q230" s="30"/>
      <c r="R230" s="36"/>
      <c r="S230" s="36"/>
      <c r="T230" s="36"/>
      <c r="U230" s="36"/>
      <c r="V230" s="36"/>
      <c r="W230" s="36"/>
      <c r="X230" s="36"/>
      <c r="Y230" s="36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0"/>
      <c r="N231" s="30"/>
      <c r="O231" s="30"/>
      <c r="P231" s="30"/>
      <c r="Q231" s="30"/>
      <c r="R231" s="36"/>
      <c r="S231" s="36"/>
      <c r="T231" s="36"/>
      <c r="U231" s="36"/>
      <c r="V231" s="36"/>
      <c r="W231" s="36"/>
      <c r="X231" s="36"/>
      <c r="Y231" s="36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0"/>
      <c r="N232" s="30"/>
      <c r="O232" s="30"/>
      <c r="P232" s="30"/>
      <c r="Q232" s="30"/>
      <c r="R232" s="36"/>
      <c r="S232" s="36"/>
      <c r="T232" s="36"/>
      <c r="U232" s="36"/>
      <c r="V232" s="36"/>
      <c r="W232" s="36"/>
      <c r="X232" s="36"/>
      <c r="Y232" s="36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0"/>
      <c r="N233" s="30"/>
      <c r="O233" s="30"/>
      <c r="P233" s="30"/>
      <c r="Q233" s="30"/>
      <c r="R233" s="36"/>
      <c r="S233" s="36"/>
      <c r="T233" s="36"/>
      <c r="U233" s="36"/>
      <c r="V233" s="36"/>
      <c r="W233" s="36"/>
      <c r="X233" s="36"/>
      <c r="Y233" s="36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0"/>
      <c r="N234" s="30"/>
      <c r="O234" s="30"/>
      <c r="P234" s="30"/>
      <c r="Q234" s="30"/>
      <c r="R234" s="36"/>
      <c r="S234" s="36"/>
      <c r="T234" s="36"/>
      <c r="U234" s="36"/>
      <c r="V234" s="36"/>
      <c r="W234" s="36"/>
      <c r="X234" s="36"/>
      <c r="Y234" s="36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0"/>
      <c r="N235" s="30"/>
      <c r="O235" s="30"/>
      <c r="P235" s="30"/>
      <c r="Q235" s="30"/>
      <c r="R235" s="36"/>
      <c r="S235" s="36"/>
      <c r="T235" s="36"/>
      <c r="U235" s="36"/>
      <c r="V235" s="36"/>
      <c r="W235" s="36"/>
      <c r="X235" s="36"/>
      <c r="Y235" s="36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0"/>
      <c r="N236" s="30"/>
      <c r="O236" s="30"/>
      <c r="P236" s="30"/>
      <c r="Q236" s="30"/>
      <c r="R236" s="36"/>
      <c r="S236" s="36"/>
      <c r="T236" s="36"/>
      <c r="U236" s="36"/>
      <c r="V236" s="36"/>
      <c r="W236" s="36"/>
      <c r="X236" s="36"/>
      <c r="Y236" s="36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0"/>
      <c r="N237" s="30"/>
      <c r="O237" s="30"/>
      <c r="P237" s="30"/>
      <c r="Q237" s="30"/>
      <c r="R237" s="36"/>
      <c r="S237" s="36"/>
      <c r="T237" s="36"/>
      <c r="U237" s="36"/>
      <c r="V237" s="36"/>
      <c r="W237" s="36"/>
      <c r="X237" s="36"/>
      <c r="Y237" s="36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0"/>
      <c r="N238" s="30"/>
      <c r="O238" s="30"/>
      <c r="P238" s="30"/>
      <c r="Q238" s="30"/>
      <c r="R238" s="36"/>
      <c r="S238" s="36"/>
      <c r="T238" s="36"/>
      <c r="U238" s="36"/>
      <c r="V238" s="36"/>
      <c r="W238" s="36"/>
      <c r="X238" s="36"/>
      <c r="Y238" s="36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0"/>
      <c r="N239" s="30"/>
      <c r="O239" s="30"/>
      <c r="P239" s="30"/>
      <c r="Q239" s="30"/>
      <c r="R239" s="36"/>
      <c r="S239" s="36"/>
      <c r="T239" s="36"/>
      <c r="U239" s="36"/>
      <c r="V239" s="36"/>
      <c r="W239" s="36"/>
      <c r="X239" s="36"/>
      <c r="Y239" s="36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0"/>
      <c r="N240" s="30"/>
      <c r="O240" s="30"/>
      <c r="P240" s="30"/>
      <c r="Q240" s="30"/>
      <c r="R240" s="36"/>
      <c r="S240" s="36"/>
      <c r="T240" s="36"/>
      <c r="U240" s="36"/>
      <c r="V240" s="36"/>
      <c r="W240" s="36"/>
      <c r="X240" s="36"/>
      <c r="Y240" s="36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0"/>
      <c r="N241" s="30"/>
      <c r="O241" s="30"/>
      <c r="P241" s="30"/>
      <c r="Q241" s="30"/>
      <c r="R241" s="36"/>
      <c r="S241" s="36"/>
      <c r="T241" s="36"/>
      <c r="U241" s="36"/>
      <c r="V241" s="36"/>
      <c r="W241" s="36"/>
      <c r="X241" s="36"/>
      <c r="Y241" s="36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0"/>
      <c r="N242" s="30"/>
      <c r="O242" s="30"/>
      <c r="P242" s="30"/>
      <c r="Q242" s="30"/>
      <c r="R242" s="36"/>
      <c r="S242" s="36"/>
      <c r="T242" s="36"/>
      <c r="U242" s="36"/>
      <c r="V242" s="36"/>
      <c r="W242" s="36"/>
      <c r="X242" s="36"/>
      <c r="Y242" s="36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0"/>
      <c r="N243" s="30"/>
      <c r="O243" s="30"/>
      <c r="P243" s="30"/>
      <c r="Q243" s="30"/>
      <c r="R243" s="36"/>
      <c r="S243" s="36"/>
      <c r="T243" s="36"/>
      <c r="U243" s="36"/>
      <c r="V243" s="36"/>
      <c r="W243" s="36"/>
      <c r="X243" s="36"/>
      <c r="Y243" s="36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0"/>
      <c r="N244" s="30"/>
      <c r="O244" s="30"/>
      <c r="P244" s="30"/>
      <c r="Q244" s="30"/>
      <c r="R244" s="36"/>
      <c r="S244" s="36"/>
      <c r="T244" s="36"/>
      <c r="U244" s="36"/>
      <c r="V244" s="36"/>
      <c r="W244" s="36"/>
      <c r="X244" s="36"/>
      <c r="Y244" s="36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0"/>
      <c r="N245" s="30"/>
      <c r="O245" s="30"/>
      <c r="P245" s="30"/>
      <c r="Q245" s="30"/>
      <c r="R245" s="36"/>
      <c r="S245" s="36"/>
      <c r="T245" s="36"/>
      <c r="U245" s="36"/>
      <c r="V245" s="36"/>
      <c r="W245" s="36"/>
      <c r="X245" s="36"/>
      <c r="Y245" s="36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0"/>
      <c r="N246" s="30"/>
      <c r="O246" s="30"/>
      <c r="P246" s="30"/>
      <c r="Q246" s="30"/>
      <c r="R246" s="36"/>
      <c r="S246" s="36"/>
      <c r="T246" s="36"/>
      <c r="U246" s="36"/>
      <c r="V246" s="36"/>
      <c r="W246" s="36"/>
      <c r="X246" s="36"/>
      <c r="Y246" s="36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0"/>
      <c r="N247" s="30"/>
      <c r="O247" s="30"/>
      <c r="P247" s="30"/>
      <c r="Q247" s="30"/>
      <c r="R247" s="36"/>
      <c r="S247" s="36"/>
      <c r="T247" s="36"/>
      <c r="U247" s="36"/>
      <c r="V247" s="36"/>
      <c r="W247" s="36"/>
      <c r="X247" s="36"/>
      <c r="Y247" s="36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0"/>
      <c r="N248" s="30"/>
      <c r="O248" s="30"/>
      <c r="P248" s="30"/>
      <c r="Q248" s="30"/>
      <c r="R248" s="36"/>
      <c r="S248" s="36"/>
      <c r="T248" s="36"/>
      <c r="U248" s="36"/>
      <c r="V248" s="36"/>
      <c r="W248" s="36"/>
      <c r="X248" s="36"/>
      <c r="Y248" s="36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0"/>
      <c r="N249" s="30"/>
      <c r="O249" s="30"/>
      <c r="P249" s="30"/>
      <c r="Q249" s="30"/>
      <c r="R249" s="36"/>
      <c r="S249" s="36"/>
      <c r="T249" s="36"/>
      <c r="U249" s="36"/>
      <c r="V249" s="36"/>
      <c r="W249" s="36"/>
      <c r="X249" s="36"/>
      <c r="Y249" s="36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0"/>
      <c r="N250" s="30"/>
      <c r="O250" s="30"/>
      <c r="P250" s="30"/>
      <c r="Q250" s="30"/>
      <c r="R250" s="36"/>
      <c r="S250" s="36"/>
      <c r="T250" s="36"/>
      <c r="U250" s="36"/>
      <c r="V250" s="36"/>
      <c r="W250" s="36"/>
      <c r="X250" s="36"/>
      <c r="Y250" s="36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0"/>
      <c r="N251" s="30"/>
      <c r="O251" s="30"/>
      <c r="P251" s="30"/>
      <c r="Q251" s="30"/>
      <c r="R251" s="36"/>
      <c r="S251" s="36"/>
      <c r="T251" s="36"/>
      <c r="U251" s="36"/>
      <c r="V251" s="36"/>
      <c r="W251" s="36"/>
      <c r="X251" s="36"/>
      <c r="Y251" s="36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0"/>
      <c r="N252" s="30"/>
      <c r="O252" s="30"/>
      <c r="P252" s="30"/>
      <c r="Q252" s="30"/>
      <c r="R252" s="36"/>
      <c r="S252" s="36"/>
      <c r="T252" s="36"/>
      <c r="U252" s="36"/>
      <c r="V252" s="36"/>
      <c r="W252" s="36"/>
      <c r="X252" s="36"/>
      <c r="Y252" s="36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0"/>
      <c r="N253" s="30"/>
      <c r="O253" s="30"/>
      <c r="P253" s="30"/>
      <c r="Q253" s="30"/>
      <c r="R253" s="36"/>
      <c r="S253" s="36"/>
      <c r="T253" s="36"/>
      <c r="U253" s="36"/>
      <c r="V253" s="36"/>
      <c r="W253" s="36"/>
      <c r="X253" s="36"/>
      <c r="Y253" s="36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0"/>
      <c r="N254" s="30"/>
      <c r="O254" s="30"/>
      <c r="P254" s="30"/>
      <c r="Q254" s="30"/>
      <c r="R254" s="36"/>
      <c r="S254" s="36"/>
      <c r="T254" s="36"/>
      <c r="U254" s="36"/>
      <c r="V254" s="36"/>
      <c r="W254" s="36"/>
      <c r="X254" s="36"/>
      <c r="Y254" s="36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0"/>
      <c r="N255" s="30"/>
      <c r="O255" s="30"/>
      <c r="P255" s="30"/>
      <c r="Q255" s="30"/>
      <c r="R255" s="36"/>
      <c r="S255" s="36"/>
      <c r="T255" s="36"/>
      <c r="U255" s="36"/>
      <c r="V255" s="36"/>
      <c r="W255" s="36"/>
      <c r="X255" s="36"/>
      <c r="Y255" s="36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0"/>
      <c r="N256" s="30"/>
      <c r="O256" s="30"/>
      <c r="P256" s="30"/>
      <c r="Q256" s="30"/>
      <c r="R256" s="36"/>
      <c r="S256" s="36"/>
      <c r="T256" s="36"/>
      <c r="U256" s="36"/>
      <c r="V256" s="36"/>
      <c r="W256" s="36"/>
      <c r="X256" s="36"/>
      <c r="Y256" s="36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0"/>
      <c r="N257" s="30"/>
      <c r="O257" s="30"/>
      <c r="P257" s="30"/>
      <c r="Q257" s="30"/>
      <c r="R257" s="36"/>
      <c r="S257" s="36"/>
      <c r="T257" s="36"/>
      <c r="U257" s="36"/>
      <c r="V257" s="36"/>
      <c r="W257" s="36"/>
      <c r="X257" s="36"/>
      <c r="Y257" s="36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0"/>
      <c r="N258" s="30"/>
      <c r="O258" s="30"/>
      <c r="P258" s="30"/>
      <c r="Q258" s="30"/>
      <c r="R258" s="36"/>
      <c r="S258" s="36"/>
      <c r="T258" s="36"/>
      <c r="U258" s="36"/>
      <c r="V258" s="36"/>
      <c r="W258" s="36"/>
      <c r="X258" s="36"/>
      <c r="Y258" s="36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0"/>
      <c r="N259" s="30"/>
      <c r="O259" s="30"/>
      <c r="P259" s="30"/>
      <c r="Q259" s="30"/>
      <c r="R259" s="36"/>
      <c r="S259" s="36"/>
      <c r="T259" s="36"/>
      <c r="U259" s="36"/>
      <c r="V259" s="36"/>
      <c r="W259" s="36"/>
      <c r="X259" s="36"/>
      <c r="Y259" s="36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0"/>
      <c r="N260" s="30"/>
      <c r="O260" s="30"/>
      <c r="P260" s="30"/>
      <c r="Q260" s="30"/>
      <c r="R260" s="36"/>
      <c r="S260" s="36"/>
      <c r="T260" s="36"/>
      <c r="U260" s="36"/>
      <c r="V260" s="36"/>
      <c r="W260" s="36"/>
      <c r="X260" s="36"/>
      <c r="Y260" s="36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0"/>
      <c r="N261" s="30"/>
      <c r="O261" s="30"/>
      <c r="P261" s="30"/>
      <c r="Q261" s="30"/>
      <c r="R261" s="36"/>
      <c r="S261" s="36"/>
      <c r="T261" s="36"/>
      <c r="U261" s="36"/>
      <c r="V261" s="36"/>
      <c r="W261" s="36"/>
      <c r="X261" s="36"/>
      <c r="Y261" s="36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0"/>
      <c r="N262" s="30"/>
      <c r="O262" s="30"/>
      <c r="P262" s="30"/>
      <c r="Q262" s="30"/>
      <c r="R262" s="36"/>
      <c r="S262" s="36"/>
      <c r="T262" s="36"/>
      <c r="U262" s="36"/>
      <c r="V262" s="36"/>
      <c r="W262" s="36"/>
      <c r="X262" s="36"/>
      <c r="Y262" s="36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0"/>
      <c r="N263" s="30"/>
      <c r="O263" s="30"/>
      <c r="P263" s="30"/>
      <c r="Q263" s="30"/>
      <c r="R263" s="36"/>
      <c r="S263" s="36"/>
      <c r="T263" s="36"/>
      <c r="U263" s="36"/>
      <c r="V263" s="36"/>
      <c r="W263" s="36"/>
      <c r="X263" s="36"/>
      <c r="Y263" s="36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0"/>
      <c r="N264" s="30"/>
      <c r="O264" s="30"/>
      <c r="P264" s="30"/>
      <c r="Q264" s="30"/>
      <c r="R264" s="36"/>
      <c r="S264" s="36"/>
      <c r="T264" s="36"/>
      <c r="U264" s="36"/>
      <c r="V264" s="36"/>
      <c r="W264" s="36"/>
      <c r="X264" s="36"/>
      <c r="Y264" s="36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0"/>
      <c r="N265" s="30"/>
      <c r="O265" s="30"/>
      <c r="P265" s="30"/>
      <c r="Q265" s="30"/>
      <c r="R265" s="36"/>
      <c r="S265" s="36"/>
      <c r="T265" s="36"/>
      <c r="U265" s="36"/>
      <c r="V265" s="36"/>
      <c r="W265" s="36"/>
      <c r="X265" s="36"/>
      <c r="Y265" s="36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0"/>
      <c r="N266" s="30"/>
      <c r="O266" s="30"/>
      <c r="P266" s="30"/>
      <c r="Q266" s="30"/>
      <c r="R266" s="36"/>
      <c r="S266" s="36"/>
      <c r="T266" s="36"/>
      <c r="U266" s="36"/>
      <c r="V266" s="36"/>
      <c r="W266" s="36"/>
      <c r="X266" s="36"/>
      <c r="Y266" s="36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0"/>
      <c r="N267" s="30"/>
      <c r="O267" s="30"/>
      <c r="P267" s="30"/>
      <c r="Q267" s="30"/>
      <c r="R267" s="36"/>
      <c r="S267" s="36"/>
      <c r="T267" s="36"/>
      <c r="U267" s="36"/>
      <c r="V267" s="36"/>
      <c r="W267" s="36"/>
      <c r="X267" s="36"/>
      <c r="Y267" s="36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0"/>
      <c r="N268" s="30"/>
      <c r="O268" s="30"/>
      <c r="P268" s="30"/>
      <c r="Q268" s="30"/>
      <c r="R268" s="36"/>
      <c r="S268" s="36"/>
      <c r="T268" s="36"/>
      <c r="U268" s="36"/>
      <c r="V268" s="36"/>
      <c r="W268" s="36"/>
      <c r="X268" s="36"/>
      <c r="Y268" s="36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0"/>
      <c r="N269" s="30"/>
      <c r="O269" s="30"/>
      <c r="P269" s="30"/>
      <c r="Q269" s="30"/>
      <c r="R269" s="36"/>
      <c r="S269" s="36"/>
      <c r="T269" s="36"/>
      <c r="U269" s="36"/>
      <c r="V269" s="36"/>
      <c r="W269" s="36"/>
      <c r="X269" s="36"/>
      <c r="Y269" s="36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0"/>
      <c r="N270" s="30"/>
      <c r="O270" s="30"/>
      <c r="P270" s="30"/>
      <c r="Q270" s="30"/>
      <c r="R270" s="36"/>
      <c r="S270" s="36"/>
      <c r="T270" s="36"/>
      <c r="U270" s="36"/>
      <c r="V270" s="36"/>
      <c r="W270" s="36"/>
      <c r="X270" s="36"/>
      <c r="Y270" s="36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0"/>
      <c r="N271" s="30"/>
      <c r="O271" s="30"/>
      <c r="P271" s="30"/>
      <c r="Q271" s="30"/>
      <c r="R271" s="36"/>
      <c r="S271" s="36"/>
      <c r="T271" s="36"/>
      <c r="U271" s="36"/>
      <c r="V271" s="36"/>
      <c r="W271" s="36"/>
      <c r="X271" s="36"/>
      <c r="Y271" s="36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0"/>
      <c r="N272" s="30"/>
      <c r="O272" s="30"/>
      <c r="P272" s="30"/>
      <c r="Q272" s="30"/>
      <c r="R272" s="36"/>
      <c r="S272" s="36"/>
      <c r="T272" s="36"/>
      <c r="U272" s="36"/>
      <c r="V272" s="36"/>
      <c r="W272" s="36"/>
      <c r="X272" s="36"/>
      <c r="Y272" s="36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0"/>
      <c r="N273" s="30"/>
      <c r="O273" s="30"/>
      <c r="P273" s="30"/>
      <c r="Q273" s="30"/>
      <c r="R273" s="36"/>
      <c r="S273" s="36"/>
      <c r="T273" s="36"/>
      <c r="U273" s="36"/>
      <c r="V273" s="36"/>
      <c r="W273" s="36"/>
      <c r="X273" s="36"/>
      <c r="Y273" s="36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0"/>
      <c r="N274" s="30"/>
      <c r="O274" s="30"/>
      <c r="P274" s="30"/>
      <c r="Q274" s="30"/>
      <c r="R274" s="36"/>
      <c r="S274" s="36"/>
      <c r="T274" s="36"/>
      <c r="U274" s="36"/>
      <c r="V274" s="36"/>
      <c r="W274" s="36"/>
      <c r="X274" s="36"/>
      <c r="Y274" s="36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0"/>
      <c r="N275" s="30"/>
      <c r="O275" s="30"/>
      <c r="P275" s="30"/>
      <c r="Q275" s="30"/>
      <c r="R275" s="36"/>
      <c r="S275" s="36"/>
      <c r="T275" s="36"/>
      <c r="U275" s="36"/>
      <c r="V275" s="36"/>
      <c r="W275" s="36"/>
      <c r="X275" s="36"/>
      <c r="Y275" s="36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0"/>
      <c r="N276" s="30"/>
      <c r="O276" s="30"/>
      <c r="P276" s="30"/>
      <c r="Q276" s="30"/>
      <c r="R276" s="36"/>
      <c r="S276" s="36"/>
      <c r="T276" s="36"/>
      <c r="U276" s="36"/>
      <c r="V276" s="36"/>
      <c r="W276" s="36"/>
      <c r="X276" s="36"/>
      <c r="Y276" s="36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0"/>
      <c r="N277" s="30"/>
      <c r="O277" s="30"/>
      <c r="P277" s="30"/>
      <c r="Q277" s="30"/>
      <c r="R277" s="36"/>
      <c r="S277" s="36"/>
      <c r="T277" s="36"/>
      <c r="U277" s="36"/>
      <c r="V277" s="36"/>
      <c r="W277" s="36"/>
      <c r="X277" s="36"/>
      <c r="Y277" s="36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0"/>
      <c r="N278" s="30"/>
      <c r="O278" s="30"/>
      <c r="P278" s="30"/>
      <c r="Q278" s="30"/>
      <c r="R278" s="36"/>
      <c r="S278" s="36"/>
      <c r="T278" s="36"/>
      <c r="U278" s="36"/>
      <c r="V278" s="36"/>
      <c r="W278" s="36"/>
      <c r="X278" s="36"/>
      <c r="Y278" s="36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0"/>
      <c r="N279" s="30"/>
      <c r="O279" s="30"/>
      <c r="P279" s="30"/>
      <c r="Q279" s="30"/>
      <c r="R279" s="36"/>
      <c r="S279" s="36"/>
      <c r="T279" s="36"/>
      <c r="U279" s="36"/>
      <c r="V279" s="36"/>
      <c r="W279" s="36"/>
      <c r="X279" s="36"/>
      <c r="Y279" s="36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0"/>
      <c r="N280" s="30"/>
      <c r="O280" s="30"/>
      <c r="P280" s="30"/>
      <c r="Q280" s="30"/>
      <c r="R280" s="36"/>
      <c r="S280" s="36"/>
      <c r="T280" s="36"/>
      <c r="U280" s="36"/>
      <c r="V280" s="36"/>
      <c r="W280" s="36"/>
      <c r="X280" s="36"/>
      <c r="Y280" s="36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0"/>
      <c r="N281" s="30"/>
      <c r="O281" s="30"/>
      <c r="P281" s="30"/>
      <c r="Q281" s="30"/>
      <c r="R281" s="36"/>
      <c r="S281" s="36"/>
      <c r="T281" s="36"/>
      <c r="U281" s="36"/>
      <c r="V281" s="36"/>
      <c r="W281" s="36"/>
      <c r="X281" s="36"/>
      <c r="Y281" s="36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0"/>
      <c r="N282" s="30"/>
      <c r="O282" s="30"/>
      <c r="P282" s="30"/>
      <c r="Q282" s="30"/>
      <c r="R282" s="36"/>
      <c r="S282" s="36"/>
      <c r="T282" s="36"/>
      <c r="U282" s="36"/>
      <c r="V282" s="36"/>
      <c r="W282" s="36"/>
      <c r="X282" s="36"/>
      <c r="Y282" s="36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0"/>
      <c r="N283" s="30"/>
      <c r="O283" s="30"/>
      <c r="P283" s="30"/>
      <c r="Q283" s="30"/>
      <c r="R283" s="36"/>
      <c r="S283" s="36"/>
      <c r="T283" s="36"/>
      <c r="U283" s="36"/>
      <c r="V283" s="36"/>
      <c r="W283" s="36"/>
      <c r="X283" s="36"/>
      <c r="Y283" s="36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0"/>
      <c r="N284" s="30"/>
      <c r="O284" s="30"/>
      <c r="P284" s="30"/>
      <c r="Q284" s="30"/>
      <c r="R284" s="36"/>
      <c r="S284" s="36"/>
      <c r="T284" s="36"/>
      <c r="U284" s="36"/>
      <c r="V284" s="36"/>
      <c r="W284" s="36"/>
      <c r="X284" s="36"/>
      <c r="Y284" s="36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6"/>
      <c r="S285" s="36"/>
      <c r="T285" s="36"/>
      <c r="U285" s="36"/>
      <c r="V285" s="36"/>
      <c r="W285" s="36"/>
      <c r="X285" s="36"/>
      <c r="Y285" s="36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6"/>
      <c r="S286" s="36"/>
      <c r="T286" s="36"/>
      <c r="U286" s="36"/>
      <c r="V286" s="36"/>
      <c r="W286" s="36"/>
      <c r="X286" s="36"/>
      <c r="Y286" s="36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</sheetData>
  <sheetProtection/>
  <mergeCells count="19">
    <mergeCell ref="B17:D18"/>
    <mergeCell ref="B16:O16"/>
    <mergeCell ref="AB16:AG17"/>
    <mergeCell ref="AH16:AI17"/>
    <mergeCell ref="E17:F18"/>
    <mergeCell ref="G17:H18"/>
    <mergeCell ref="Z16:Z18"/>
    <mergeCell ref="P16:Y18"/>
    <mergeCell ref="I17:O18"/>
    <mergeCell ref="AA16:AA18"/>
    <mergeCell ref="D11:AI11"/>
    <mergeCell ref="J13:AI13"/>
    <mergeCell ref="J14:AI14"/>
    <mergeCell ref="AE1:AI1"/>
    <mergeCell ref="D9:AI9"/>
    <mergeCell ref="AE2:AI5"/>
    <mergeCell ref="D7:AI7"/>
    <mergeCell ref="D8:AI8"/>
    <mergeCell ref="D10:AI10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.</cp:lastModifiedBy>
  <cp:lastPrinted>2015-04-15T11:49:57Z</cp:lastPrinted>
  <dcterms:created xsi:type="dcterms:W3CDTF">2011-12-09T07:36:49Z</dcterms:created>
  <dcterms:modified xsi:type="dcterms:W3CDTF">2021-03-22T13:25:47Z</dcterms:modified>
  <cp:category/>
  <cp:version/>
  <cp:contentType/>
  <cp:contentStatus/>
</cp:coreProperties>
</file>